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CS\Projekte\KG_ÖBU\17005200_UBA_Profilierung_umweltfreundliche_Beschaffung\8_Know-how\LCC\"/>
    </mc:Choice>
  </mc:AlternateContent>
  <bookViews>
    <workbookView xWindow="0" yWindow="0" windowWidth="15675" windowHeight="8205"/>
  </bookViews>
  <sheets>
    <sheet name="Lebenszykluskosten"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F11" i="2"/>
  <c r="H11" i="2"/>
  <c r="J11" i="2"/>
  <c r="L11" i="2"/>
  <c r="D13" i="2"/>
  <c r="D40" i="2" s="1"/>
  <c r="F13" i="2"/>
  <c r="F40" i="2" s="1"/>
  <c r="H13" i="2"/>
  <c r="H40" i="2" s="1"/>
  <c r="J13" i="2"/>
  <c r="J40" i="2" s="1"/>
  <c r="L13" i="2"/>
  <c r="L40" i="2" s="1"/>
  <c r="B15" i="2"/>
  <c r="B32" i="2" s="1"/>
  <c r="B33" i="2" s="1"/>
  <c r="B36" i="2" s="1"/>
  <c r="D15" i="2"/>
  <c r="F15" i="2"/>
  <c r="H15" i="2"/>
  <c r="H32" i="2" s="1"/>
  <c r="H33" i="2" s="1"/>
  <c r="H36" i="2" s="1"/>
  <c r="J15" i="2"/>
  <c r="L15" i="2"/>
  <c r="D16" i="2"/>
  <c r="F16" i="2"/>
  <c r="H16" i="2"/>
  <c r="J16" i="2"/>
  <c r="L16" i="2"/>
  <c r="D17" i="2"/>
  <c r="D43" i="2" s="1"/>
  <c r="F17" i="2"/>
  <c r="H17" i="2"/>
  <c r="J17" i="2"/>
  <c r="L17" i="2"/>
  <c r="B23" i="2"/>
  <c r="B24" i="2" s="1"/>
  <c r="D23" i="2"/>
  <c r="F23" i="2"/>
  <c r="F24" i="2" s="1"/>
  <c r="H23" i="2"/>
  <c r="H24" i="2" s="1"/>
  <c r="J23" i="2"/>
  <c r="L23" i="2"/>
  <c r="D26" i="2"/>
  <c r="D28" i="2" s="1"/>
  <c r="F26" i="2"/>
  <c r="F28" i="2" s="1"/>
  <c r="H26" i="2"/>
  <c r="H28" i="2" s="1"/>
  <c r="H29" i="2" s="1"/>
  <c r="J26" i="2"/>
  <c r="J28" i="2" s="1"/>
  <c r="J35" i="2" s="1"/>
  <c r="L26" i="2"/>
  <c r="L28" i="2" s="1"/>
  <c r="B28" i="2"/>
  <c r="B35" i="2" s="1"/>
  <c r="D31" i="2"/>
  <c r="F31" i="2"/>
  <c r="H31" i="2"/>
  <c r="J31" i="2"/>
  <c r="L31" i="2"/>
  <c r="F32" i="2"/>
  <c r="F33" i="2" s="1"/>
  <c r="F36" i="2" s="1"/>
  <c r="B40" i="2"/>
  <c r="B42" i="2"/>
  <c r="D42" i="2"/>
  <c r="F42" i="2"/>
  <c r="H42" i="2"/>
  <c r="J42" i="2"/>
  <c r="L42" i="2"/>
  <c r="B43" i="2"/>
  <c r="F43" i="2"/>
  <c r="H43" i="2"/>
  <c r="J43" i="2"/>
  <c r="L43" i="2"/>
  <c r="L24" i="2" l="1"/>
  <c r="L32" i="2"/>
  <c r="L33" i="2" s="1"/>
  <c r="L36" i="2" s="1"/>
  <c r="B37" i="2"/>
  <c r="B38" i="2" s="1"/>
  <c r="J24" i="2"/>
  <c r="J32" i="2"/>
  <c r="J33" i="2" s="1"/>
  <c r="J36" i="2" s="1"/>
  <c r="J37" i="2" s="1"/>
  <c r="J38" i="2" s="1"/>
  <c r="D24" i="2"/>
  <c r="D32" i="2"/>
  <c r="D33" i="2" s="1"/>
  <c r="D36" i="2" s="1"/>
  <c r="H35" i="2"/>
  <c r="H37" i="2" s="1"/>
  <c r="H38" i="2" s="1"/>
  <c r="B39" i="2"/>
  <c r="B41" i="2"/>
  <c r="B44" i="2"/>
  <c r="F35" i="2"/>
  <c r="F37" i="2" s="1"/>
  <c r="F38" i="2" s="1"/>
  <c r="F29" i="2"/>
  <c r="L35" i="2"/>
  <c r="L29" i="2"/>
  <c r="D35" i="2"/>
  <c r="D37" i="2" s="1"/>
  <c r="D38" i="2" s="1"/>
  <c r="D29" i="2"/>
  <c r="J29" i="2"/>
  <c r="B29" i="2"/>
  <c r="L37" i="2" l="1"/>
  <c r="L38" i="2" s="1"/>
  <c r="H39" i="2"/>
  <c r="H41" i="2"/>
  <c r="H44" i="2"/>
  <c r="H46" i="2" s="1"/>
  <c r="D39" i="2"/>
  <c r="D41" i="2"/>
  <c r="D44" i="2"/>
  <c r="F44" i="2"/>
  <c r="F39" i="2"/>
  <c r="F41" i="2"/>
  <c r="B45" i="2"/>
  <c r="B46" i="2"/>
  <c r="J39" i="2"/>
  <c r="J41" i="2"/>
  <c r="J44" i="2"/>
  <c r="L39" i="2"/>
  <c r="L41" i="2"/>
  <c r="L44" i="2"/>
  <c r="H45" i="2" l="1"/>
  <c r="L45" i="2"/>
  <c r="L46" i="2"/>
  <c r="F46" i="2"/>
  <c r="F45" i="2"/>
  <c r="D45" i="2"/>
  <c r="D46" i="2"/>
  <c r="J45" i="2"/>
  <c r="J46" i="2"/>
</calcChain>
</file>

<file path=xl/sharedStrings.xml><?xml version="1.0" encoding="utf-8"?>
<sst xmlns="http://schemas.openxmlformats.org/spreadsheetml/2006/main" count="221" uniqueCount="63">
  <si>
    <t>© Berliner Energieagentur GmbH</t>
  </si>
  <si>
    <t>4. Lebenszykluskosten (LCC - Life Cycle Cost) = Investitionskosten + (Barwertfaktor * jährliche Unterhaltkosten) über die Lebensdauer des Gerätes.</t>
  </si>
  <si>
    <t xml:space="preserve">Hinweis: </t>
  </si>
  <si>
    <t>€</t>
  </si>
  <si>
    <t>Gesamtkosten für alle Geräte [Euro]</t>
  </si>
  <si>
    <t>€/kg</t>
  </si>
  <si>
    <t>Gesamtkosten pro kg Standard Ladevolumen [Euro/kg]</t>
  </si>
  <si>
    <t>Gesamtkosten pro Gerät [Euro]</t>
  </si>
  <si>
    <t>Jahre</t>
  </si>
  <si>
    <t>Lebenszykluskosten über eine Wirtschaftszeit von</t>
  </si>
  <si>
    <t>Gesamtunterhaltkosten pro kg Standard Ladevolumen [Euro/kg]</t>
  </si>
  <si>
    <t>€/Jahr</t>
  </si>
  <si>
    <t>Gesamtunterhaltkosten für alle Geräte pro Jahr [Euro/Jahr]</t>
  </si>
  <si>
    <t>€/Gerät/Jahr</t>
  </si>
  <si>
    <t>Gesamtunterhaltkosten pro Gerät pro Jahr [Euro/Gerät/Jahr]</t>
  </si>
  <si>
    <t>Gesamtunterhaltkosten pro Jahr</t>
  </si>
  <si>
    <t>Gesamte Energiekosten pro Gerät pro Jahr [Euro/Jahr]</t>
  </si>
  <si>
    <t>kWh/Jahr</t>
  </si>
  <si>
    <t>Energiebedarf pro Jahr pro Gerät (ohne Standby) [KWh/Jahr]</t>
  </si>
  <si>
    <t>€/kWh</t>
  </si>
  <si>
    <t>Strompreis [Euro/kWh]</t>
  </si>
  <si>
    <t xml:space="preserve">Energiekosten der Geräte pro Jahr </t>
  </si>
  <si>
    <t>Gesamte Wartungskosten der Geräte pro Jahr</t>
  </si>
  <si>
    <t>Jährliche Wartungs- und Standardservicekosten pro Gerät [Euro/Gerät/Jahr]</t>
  </si>
  <si>
    <t>h/Gerät/Jahr</t>
  </si>
  <si>
    <t>Arbeitsbelastung für Wartung &amp; Service pro Gerät pro Jahr [Stunden/Gerät/Jahr]</t>
  </si>
  <si>
    <t>Stundenlohn für Wartung &amp; Service [Euro/Stunde]</t>
  </si>
  <si>
    <t>Wartungskosten für Geräte pro Jahr</t>
  </si>
  <si>
    <t>Gesamtkosten aller Geräte [Euro]</t>
  </si>
  <si>
    <t>€/Gerät</t>
  </si>
  <si>
    <t>Gesamte Beschaffungskosten pro Gerät [Euro/Gerät]</t>
  </si>
  <si>
    <t>Erkennbare Gebühr gemäß WEEE Richtlinie [Euro/Gerät]</t>
  </si>
  <si>
    <t>Lieferkosten [Euro/Gerät]</t>
  </si>
  <si>
    <t>Einbaupreis pro Gerät inklusive Zubehör [Euro/Gerät]</t>
  </si>
  <si>
    <t>Beschaffungspreis pro Gerät [Euro/Gerät]</t>
  </si>
  <si>
    <t>Beschaffungspreis (gemäß Angebot)</t>
  </si>
  <si>
    <t>%</t>
  </si>
  <si>
    <t>Diskontsatz für Lebenszykluskosten Bewertung [%]</t>
  </si>
  <si>
    <t>Lebensdauer des Gerätes, für Lebenszykluskosten-Analyse [Jahr]</t>
  </si>
  <si>
    <t>kWh/Prg.</t>
  </si>
  <si>
    <t>Energiebedarf pro Standardprogramm ("Baumwolle trocken") [kWh/Programm]</t>
  </si>
  <si>
    <t>kWh/kg</t>
  </si>
  <si>
    <t>Energiebedarf pro kg Standard-Ladevolumen (nach Standardtestergebnissen für "Baumwolle trocken"-Programm) [kWh/kg]</t>
  </si>
  <si>
    <t>Geräte/Jahr</t>
  </si>
  <si>
    <t>Anzahl der Trockenprogramme pro Jahr [Anzahl/Jahr]</t>
  </si>
  <si>
    <t>kg</t>
  </si>
  <si>
    <t>Standard Ladevolumen (Baumwolle) [kg]</t>
  </si>
  <si>
    <t>Geräte</t>
  </si>
  <si>
    <t>Anzahl zu beschaffender Geräte [Geräte]</t>
  </si>
  <si>
    <t>Technische Details und Daten</t>
  </si>
  <si>
    <t>-</t>
  </si>
  <si>
    <t>Typ/Model des Ablufttrockners</t>
  </si>
  <si>
    <t>Hersteller</t>
  </si>
  <si>
    <t>Angebot 6</t>
  </si>
  <si>
    <t>Angebot 5</t>
  </si>
  <si>
    <t>Angebot 4</t>
  </si>
  <si>
    <t>Angebot 3</t>
  </si>
  <si>
    <t>Angebot 2</t>
  </si>
  <si>
    <t>Angebot 1</t>
  </si>
  <si>
    <t xml:space="preserve">Berechnungshilfe Lebenszykluskosten - Ablufttrockner - </t>
  </si>
  <si>
    <t xml:space="preserve">1. Die technischen Daten und Leistungsangaben für bestimmte Geräte können nur in den gelben Zellen eingetragen werden und sollten auf einer geeigneten technischen Dokumentation beruhen. </t>
  </si>
  <si>
    <r>
      <t xml:space="preserve">2. Diese Berechnungshilfe ist für die Kalkulation der Wirtschaftlichkeit von </t>
    </r>
    <r>
      <rPr>
        <b/>
        <sz val="10"/>
        <rFont val="Arial"/>
        <family val="2"/>
      </rPr>
      <t>Ablufttrocknern</t>
    </r>
    <r>
      <rPr>
        <sz val="10"/>
        <rFont val="Arial"/>
        <family val="2"/>
      </rPr>
      <t xml:space="preserve"> anzuwenden.</t>
    </r>
  </si>
  <si>
    <t>3. Angaben wie der Energiepreis und die erwartete Lebensdauer können geändert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</si>
</sst>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5" x14ac:knownFonts="1">
    <font>
      <sz val="10"/>
      <color theme="1"/>
      <name val="arial"/>
      <family val="2"/>
    </font>
    <font>
      <sz val="10"/>
      <name val="Arial"/>
      <family val="2"/>
    </font>
    <font>
      <sz val="11"/>
      <name val="Arial"/>
      <family val="2"/>
    </font>
    <font>
      <b/>
      <sz val="20"/>
      <name val="Arial"/>
      <family val="2"/>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s>
  <borders count="24">
    <border>
      <left/>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73">
    <xf numFmtId="0" fontId="0" fillId="0" borderId="0" xfId="0"/>
    <xf numFmtId="0" fontId="2" fillId="2" borderId="0" xfId="1" applyFont="1" applyFill="1"/>
    <xf numFmtId="0" fontId="3" fillId="2" borderId="0" xfId="1" applyFont="1" applyFill="1" applyProtection="1">
      <protection hidden="1"/>
    </xf>
    <xf numFmtId="0" fontId="1" fillId="0" borderId="0" xfId="1" applyFont="1" applyProtection="1">
      <protection hidden="1"/>
    </xf>
    <xf numFmtId="0" fontId="1" fillId="2" borderId="0" xfId="1" applyFont="1" applyFill="1" applyProtection="1">
      <protection hidden="1"/>
    </xf>
    <xf numFmtId="0" fontId="4" fillId="4" borderId="12" xfId="1" applyFont="1" applyFill="1" applyBorder="1" applyAlignment="1" applyProtection="1">
      <alignment horizontal="center"/>
      <protection hidden="1"/>
    </xf>
    <xf numFmtId="0" fontId="4" fillId="4" borderId="13" xfId="1" applyFont="1" applyFill="1" applyBorder="1" applyAlignment="1" applyProtection="1">
      <alignment horizontal="center"/>
      <protection hidden="1"/>
    </xf>
    <xf numFmtId="0" fontId="4" fillId="4" borderId="11" xfId="1" applyFont="1" applyFill="1" applyBorder="1" applyAlignment="1" applyProtection="1">
      <alignment horizontal="center"/>
      <protection hidden="1"/>
    </xf>
    <xf numFmtId="0" fontId="4" fillId="3" borderId="5" xfId="1" applyFont="1" applyFill="1" applyBorder="1" applyAlignment="1" applyProtection="1">
      <alignment horizontal="center"/>
      <protection locked="0"/>
    </xf>
    <xf numFmtId="0" fontId="1" fillId="3" borderId="22" xfId="1" applyFont="1" applyFill="1" applyBorder="1" applyAlignment="1" applyProtection="1">
      <alignment horizontal="center"/>
      <protection locked="0"/>
    </xf>
    <xf numFmtId="0" fontId="1" fillId="3" borderId="4" xfId="1" applyFont="1" applyFill="1" applyBorder="1" applyAlignment="1" applyProtection="1">
      <alignment horizontal="center"/>
      <protection locked="0"/>
    </xf>
    <xf numFmtId="0" fontId="4" fillId="3" borderId="14" xfId="1" applyFont="1" applyFill="1" applyBorder="1" applyAlignment="1" applyProtection="1">
      <alignment horizontal="center"/>
      <protection locked="0"/>
    </xf>
    <xf numFmtId="0" fontId="4" fillId="3" borderId="23" xfId="1" applyFont="1" applyFill="1" applyBorder="1" applyAlignment="1" applyProtection="1">
      <alignment horizontal="center"/>
      <protection locked="0"/>
    </xf>
    <xf numFmtId="0" fontId="4" fillId="3" borderId="1" xfId="1" applyFont="1" applyFill="1" applyBorder="1" applyAlignment="1" applyProtection="1">
      <alignment horizontal="center"/>
      <protection locked="0"/>
    </xf>
    <xf numFmtId="165" fontId="1" fillId="0" borderId="12" xfId="1" applyNumberFormat="1" applyFont="1" applyFill="1" applyBorder="1" applyAlignment="1" applyProtection="1">
      <protection hidden="1"/>
    </xf>
    <xf numFmtId="165" fontId="1" fillId="0" borderId="11" xfId="1" applyNumberFormat="1" applyFont="1" applyFill="1" applyBorder="1" applyAlignment="1" applyProtection="1">
      <alignment horizontal="center"/>
      <protection hidden="1"/>
    </xf>
    <xf numFmtId="3" fontId="1" fillId="3" borderId="5" xfId="1" applyNumberFormat="1" applyFont="1" applyFill="1" applyBorder="1" applyAlignment="1" applyProtection="1">
      <protection locked="0"/>
    </xf>
    <xf numFmtId="3" fontId="1" fillId="0" borderId="22" xfId="1" applyNumberFormat="1" applyFont="1" applyFill="1" applyBorder="1" applyAlignment="1" applyProtection="1">
      <alignment horizontal="left"/>
      <protection hidden="1"/>
    </xf>
    <xf numFmtId="3" fontId="1" fillId="0" borderId="5" xfId="1" applyNumberFormat="1" applyFont="1" applyFill="1" applyBorder="1" applyAlignment="1" applyProtection="1">
      <alignment horizontal="right"/>
      <protection hidden="1"/>
    </xf>
    <xf numFmtId="3" fontId="1" fillId="0" borderId="4" xfId="1" applyNumberFormat="1" applyFont="1" applyFill="1" applyBorder="1" applyAlignment="1" applyProtection="1">
      <alignment horizontal="left"/>
      <protection hidden="1"/>
    </xf>
    <xf numFmtId="166" fontId="1" fillId="3" borderId="5" xfId="1" applyNumberFormat="1" applyFont="1" applyFill="1" applyBorder="1" applyAlignment="1" applyProtection="1">
      <protection locked="0"/>
    </xf>
    <xf numFmtId="0" fontId="1" fillId="2" borderId="7" xfId="1" applyFont="1" applyFill="1" applyBorder="1" applyAlignment="1" applyProtection="1">
      <alignment horizontal="right" vertical="center" wrapText="1"/>
      <protection hidden="1"/>
    </xf>
    <xf numFmtId="4" fontId="1" fillId="3" borderId="5" xfId="1" applyNumberFormat="1" applyFont="1" applyFill="1" applyBorder="1" applyAlignment="1" applyProtection="1">
      <alignment vertical="center"/>
      <protection locked="0"/>
    </xf>
    <xf numFmtId="3" fontId="1" fillId="0" borderId="22" xfId="1" applyNumberFormat="1" applyFont="1" applyFill="1" applyBorder="1" applyAlignment="1" applyProtection="1">
      <alignment horizontal="left" vertical="center"/>
      <protection hidden="1"/>
    </xf>
    <xf numFmtId="3" fontId="1" fillId="0" borderId="4" xfId="1" applyNumberFormat="1" applyFont="1" applyFill="1" applyBorder="1" applyAlignment="1" applyProtection="1">
      <alignment horizontal="left" vertical="center"/>
      <protection hidden="1"/>
    </xf>
    <xf numFmtId="0" fontId="1" fillId="0" borderId="0" xfId="1" applyFont="1" applyAlignment="1" applyProtection="1">
      <alignment vertical="center"/>
      <protection hidden="1"/>
    </xf>
    <xf numFmtId="4" fontId="1" fillId="0" borderId="5" xfId="1" applyNumberFormat="1" applyFont="1" applyFill="1" applyBorder="1" applyAlignment="1" applyProtection="1">
      <alignment horizontal="right"/>
      <protection hidden="1"/>
    </xf>
    <xf numFmtId="3" fontId="1" fillId="0" borderId="14" xfId="1" applyNumberFormat="1" applyFont="1" applyFill="1" applyBorder="1" applyAlignment="1" applyProtection="1">
      <alignment horizontal="right"/>
      <protection hidden="1"/>
    </xf>
    <xf numFmtId="3" fontId="1" fillId="0" borderId="1" xfId="1" applyNumberFormat="1" applyFont="1" applyFill="1" applyBorder="1" applyAlignment="1" applyProtection="1">
      <alignment horizontal="left"/>
      <protection hidden="1"/>
    </xf>
    <xf numFmtId="165" fontId="1" fillId="0" borderId="13" xfId="1" applyNumberFormat="1" applyFont="1" applyFill="1" applyBorder="1" applyAlignment="1" applyProtection="1">
      <protection hidden="1"/>
    </xf>
    <xf numFmtId="0" fontId="1" fillId="0" borderId="0" xfId="1" applyFont="1" applyBorder="1" applyProtection="1">
      <protection hidden="1"/>
    </xf>
    <xf numFmtId="2" fontId="1" fillId="3" borderId="9" xfId="1" applyNumberFormat="1" applyFont="1" applyFill="1" applyBorder="1" applyAlignment="1" applyProtection="1">
      <protection locked="0"/>
    </xf>
    <xf numFmtId="0" fontId="1" fillId="0" borderId="0" xfId="1" applyFont="1" applyBorder="1" applyAlignment="1" applyProtection="1">
      <alignment horizontal="center"/>
      <protection hidden="1"/>
    </xf>
    <xf numFmtId="0" fontId="4" fillId="2" borderId="18" xfId="1" applyFont="1" applyFill="1" applyBorder="1" applyAlignment="1" applyProtection="1">
      <alignment horizontal="right" wrapText="1"/>
      <protection hidden="1"/>
    </xf>
    <xf numFmtId="2" fontId="4" fillId="0" borderId="9" xfId="1" applyNumberFormat="1" applyFont="1" applyFill="1" applyBorder="1" applyAlignment="1" applyProtection="1">
      <alignment horizontal="right"/>
      <protection hidden="1"/>
    </xf>
    <xf numFmtId="2" fontId="4" fillId="0" borderId="2" xfId="1" applyNumberFormat="1" applyFont="1" applyFill="1" applyBorder="1" applyAlignment="1" applyProtection="1">
      <alignment horizontal="right"/>
      <protection hidden="1"/>
    </xf>
    <xf numFmtId="0" fontId="1" fillId="2" borderId="7" xfId="1" applyFont="1" applyFill="1" applyBorder="1" applyAlignment="1" applyProtection="1">
      <alignment horizontal="right" wrapText="1"/>
      <protection hidden="1"/>
    </xf>
    <xf numFmtId="2" fontId="1" fillId="3" borderId="5"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hidden="1"/>
    </xf>
    <xf numFmtId="4" fontId="4" fillId="0" borderId="5" xfId="1" applyNumberFormat="1" applyFont="1" applyFill="1" applyBorder="1" applyAlignment="1" applyProtection="1">
      <alignment horizontal="right"/>
      <protection hidden="1"/>
    </xf>
    <xf numFmtId="2" fontId="1" fillId="3" borderId="5" xfId="1" applyNumberFormat="1" applyFont="1" applyFill="1" applyBorder="1" applyAlignment="1" applyProtection="1">
      <protection locked="0"/>
    </xf>
    <xf numFmtId="3" fontId="1" fillId="0" borderId="20" xfId="1" applyNumberFormat="1" applyFont="1" applyFill="1" applyBorder="1" applyAlignment="1" applyProtection="1">
      <alignment horizontal="left"/>
      <protection hidden="1"/>
    </xf>
    <xf numFmtId="166" fontId="1" fillId="0" borderId="10" xfId="1" applyNumberFormat="1" applyFont="1" applyFill="1" applyBorder="1" applyAlignment="1" applyProtection="1">
      <protection hidden="1"/>
    </xf>
    <xf numFmtId="3" fontId="1" fillId="0" borderId="8" xfId="1" applyNumberFormat="1" applyFont="1" applyFill="1" applyBorder="1" applyAlignment="1" applyProtection="1">
      <alignment horizontal="center"/>
      <protection hidden="1"/>
    </xf>
    <xf numFmtId="4" fontId="1" fillId="0" borderId="16" xfId="1" applyNumberFormat="1" applyFont="1" applyFill="1" applyBorder="1" applyAlignment="1" applyProtection="1">
      <alignment horizontal="right"/>
      <protection hidden="1"/>
    </xf>
    <xf numFmtId="3" fontId="1" fillId="0" borderId="15" xfId="1" applyNumberFormat="1" applyFont="1" applyFill="1" applyBorder="1" applyAlignment="1" applyProtection="1">
      <alignment horizontal="left"/>
      <protection hidden="1"/>
    </xf>
    <xf numFmtId="164" fontId="1" fillId="0" borderId="14" xfId="1" applyNumberFormat="1" applyFont="1" applyFill="1" applyBorder="1" applyAlignment="1" applyProtection="1">
      <alignment horizontal="right"/>
      <protection hidden="1"/>
    </xf>
    <xf numFmtId="165" fontId="1" fillId="0" borderId="12" xfId="1" applyNumberFormat="1" applyFont="1" applyFill="1" applyBorder="1" applyAlignment="1" applyProtection="1">
      <alignment horizontal="right"/>
      <protection hidden="1"/>
    </xf>
    <xf numFmtId="165" fontId="1" fillId="0" borderId="13" xfId="1" applyNumberFormat="1" applyFont="1" applyFill="1" applyBorder="1" applyAlignment="1" applyProtection="1">
      <alignment horizontal="right"/>
      <protection hidden="1"/>
    </xf>
    <xf numFmtId="165" fontId="1" fillId="0" borderId="10" xfId="1" applyNumberFormat="1" applyFont="1" applyFill="1" applyBorder="1" applyAlignment="1" applyProtection="1">
      <alignment horizontal="right"/>
      <protection hidden="1"/>
    </xf>
    <xf numFmtId="165" fontId="1" fillId="0" borderId="8" xfId="1" applyNumberFormat="1" applyFont="1" applyFill="1" applyBorder="1" applyAlignment="1" applyProtection="1">
      <alignment horizontal="center"/>
      <protection hidden="1"/>
    </xf>
    <xf numFmtId="165" fontId="1" fillId="0" borderId="9" xfId="1" applyNumberFormat="1" applyFont="1" applyFill="1" applyBorder="1" applyAlignment="1" applyProtection="1">
      <alignment horizontal="right"/>
      <protection hidden="1"/>
    </xf>
    <xf numFmtId="164" fontId="4" fillId="0" borderId="5" xfId="1" applyNumberFormat="1" applyFont="1" applyFill="1" applyBorder="1" applyAlignment="1" applyProtection="1">
      <alignment horizontal="right"/>
      <protection hidden="1"/>
    </xf>
    <xf numFmtId="4" fontId="4" fillId="0" borderId="2" xfId="1" applyNumberFormat="1" applyFont="1" applyFill="1" applyBorder="1" applyAlignment="1" applyProtection="1">
      <alignment horizontal="right"/>
      <protection hidden="1"/>
    </xf>
    <xf numFmtId="0" fontId="1" fillId="3" borderId="0" xfId="1" applyFont="1" applyFill="1" applyAlignment="1" applyProtection="1">
      <protection hidden="1"/>
    </xf>
    <xf numFmtId="0" fontId="1" fillId="3" borderId="0" xfId="1" applyFont="1" applyFill="1" applyProtection="1">
      <protection hidden="1"/>
    </xf>
    <xf numFmtId="0" fontId="1" fillId="3" borderId="0" xfId="1" applyFont="1" applyFill="1" applyAlignment="1" applyProtection="1">
      <alignment wrapText="1"/>
      <protection hidden="1"/>
    </xf>
    <xf numFmtId="0" fontId="1" fillId="3" borderId="0" xfId="1" applyFont="1" applyFill="1" applyBorder="1" applyAlignment="1" applyProtection="1">
      <protection hidden="1"/>
    </xf>
    <xf numFmtId="0" fontId="1" fillId="2" borderId="0" xfId="1" applyFont="1" applyFill="1" applyAlignment="1" applyProtection="1">
      <alignment horizontal="right"/>
      <protection hidden="1"/>
    </xf>
    <xf numFmtId="2" fontId="1" fillId="0" borderId="0" xfId="1" applyNumberFormat="1" applyFont="1" applyProtection="1">
      <protection hidden="1"/>
    </xf>
    <xf numFmtId="0" fontId="1" fillId="0" borderId="0" xfId="1" applyFont="1" applyAlignment="1" applyProtection="1">
      <alignment horizontal="left"/>
      <protection hidden="1"/>
    </xf>
    <xf numFmtId="2" fontId="1" fillId="0" borderId="0" xfId="1" applyNumberFormat="1" applyFont="1" applyAlignment="1" applyProtection="1">
      <alignment horizontal="left"/>
      <protection hidden="1"/>
    </xf>
    <xf numFmtId="0" fontId="4" fillId="2" borderId="19" xfId="1" applyFont="1" applyFill="1" applyBorder="1" applyAlignment="1" applyProtection="1">
      <alignment horizontal="center" wrapText="1"/>
      <protection hidden="1"/>
    </xf>
    <xf numFmtId="0" fontId="4" fillId="2" borderId="3" xfId="1" applyFont="1" applyFill="1" applyBorder="1" applyAlignment="1" applyProtection="1">
      <alignment horizontal="right" wrapText="1"/>
      <protection hidden="1"/>
    </xf>
    <xf numFmtId="0" fontId="4" fillId="4" borderId="19" xfId="1" applyFont="1" applyFill="1" applyBorder="1" applyAlignment="1" applyProtection="1">
      <alignment horizontal="right" wrapText="1"/>
      <protection hidden="1"/>
    </xf>
    <xf numFmtId="0" fontId="1" fillId="2" borderId="6" xfId="1" applyFont="1" applyFill="1" applyBorder="1" applyAlignment="1" applyProtection="1">
      <alignment horizontal="right" wrapText="1"/>
      <protection hidden="1"/>
    </xf>
    <xf numFmtId="0" fontId="1" fillId="2" borderId="18" xfId="1" applyFont="1" applyFill="1" applyBorder="1" applyAlignment="1" applyProtection="1">
      <alignment horizontal="right" wrapText="1"/>
      <protection hidden="1"/>
    </xf>
    <xf numFmtId="0" fontId="4" fillId="2" borderId="21" xfId="1" applyFont="1" applyFill="1" applyBorder="1" applyAlignment="1" applyProtection="1">
      <alignment horizontal="right" wrapText="1"/>
      <protection hidden="1"/>
    </xf>
    <xf numFmtId="0" fontId="1" fillId="2" borderId="17" xfId="1" applyFont="1" applyFill="1" applyBorder="1" applyAlignment="1" applyProtection="1">
      <alignment horizontal="right" wrapText="1"/>
      <protection hidden="1"/>
    </xf>
    <xf numFmtId="0" fontId="1" fillId="2" borderId="3" xfId="1" applyFont="1" applyFill="1" applyBorder="1" applyAlignment="1" applyProtection="1">
      <alignment horizontal="right" wrapText="1"/>
      <protection hidden="1"/>
    </xf>
    <xf numFmtId="0" fontId="4" fillId="4" borderId="7" xfId="1" applyFont="1" applyFill="1" applyBorder="1" applyAlignment="1" applyProtection="1">
      <alignment horizontal="right" wrapText="1"/>
      <protection hidden="1"/>
    </xf>
    <xf numFmtId="0" fontId="4" fillId="2" borderId="7" xfId="1" applyFont="1" applyFill="1" applyBorder="1" applyAlignment="1" applyProtection="1">
      <alignment horizontal="right" wrapText="1"/>
      <protection hidden="1"/>
    </xf>
    <xf numFmtId="0" fontId="4" fillId="2" borderId="6" xfId="1" applyFont="1" applyFill="1" applyBorder="1" applyAlignment="1" applyProtection="1">
      <alignment horizontal="right" wrapText="1"/>
      <protection hidden="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666750</xdr:colOff>
      <xdr:row>0</xdr:row>
      <xdr:rowOff>19050</xdr:rowOff>
    </xdr:from>
    <xdr:ext cx="1504950" cy="1200150"/>
    <xdr:pic>
      <xdr:nvPicPr>
        <xdr:cNvPr id="2" name="Bild 2" descr="BEA4c"/>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72850" y="19050"/>
          <a:ext cx="1504950" cy="120015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5"/>
  <sheetViews>
    <sheetView showGridLines="0" tabSelected="1" zoomScaleNormal="100" workbookViewId="0">
      <selection activeCell="X39" sqref="X39"/>
    </sheetView>
  </sheetViews>
  <sheetFormatPr baseColWidth="10" defaultRowHeight="12.75" x14ac:dyDescent="0.2"/>
  <cols>
    <col min="1" max="1" width="64.5703125" style="4" customWidth="1"/>
    <col min="2" max="2" width="10.28515625" style="3" customWidth="1"/>
    <col min="3" max="3" width="11.140625" style="3" bestFit="1" customWidth="1"/>
    <col min="4" max="4" width="10.28515625" style="3" customWidth="1"/>
    <col min="5" max="5" width="11.140625" style="3" bestFit="1" customWidth="1"/>
    <col min="6" max="6" width="10.28515625" style="3" customWidth="1"/>
    <col min="7" max="7" width="11.140625" style="3" bestFit="1" customWidth="1"/>
    <col min="8" max="8" width="10.28515625" style="3" customWidth="1"/>
    <col min="9" max="9" width="11.140625" style="3" bestFit="1" customWidth="1"/>
    <col min="10" max="10" width="10.28515625" style="3" customWidth="1"/>
    <col min="11" max="11" width="11.140625" style="3" bestFit="1" customWidth="1"/>
    <col min="12" max="12" width="10.28515625" style="3" customWidth="1"/>
    <col min="13" max="13" width="11.140625" style="3" bestFit="1" customWidth="1"/>
    <col min="14" max="35" width="5.140625" style="3" customWidth="1"/>
    <col min="36" max="16384" width="11.42578125" style="3"/>
  </cols>
  <sheetData>
    <row r="2" spans="1:13" ht="35.25" customHeight="1" x14ac:dyDescent="0.4">
      <c r="A2" s="2" t="s">
        <v>59</v>
      </c>
    </row>
    <row r="6" spans="1:13" ht="13.5" thickBot="1" x14ac:dyDescent="0.25"/>
    <row r="7" spans="1:13" x14ac:dyDescent="0.2">
      <c r="A7" s="62"/>
      <c r="B7" s="5" t="s">
        <v>58</v>
      </c>
      <c r="C7" s="6"/>
      <c r="D7" s="5" t="s">
        <v>57</v>
      </c>
      <c r="E7" s="7"/>
      <c r="F7" s="5" t="s">
        <v>56</v>
      </c>
      <c r="G7" s="7"/>
      <c r="H7" s="5" t="s">
        <v>55</v>
      </c>
      <c r="I7" s="7"/>
      <c r="J7" s="5" t="s">
        <v>54</v>
      </c>
      <c r="K7" s="7"/>
      <c r="L7" s="5" t="s">
        <v>53</v>
      </c>
      <c r="M7" s="7"/>
    </row>
    <row r="8" spans="1:13" x14ac:dyDescent="0.2">
      <c r="A8" s="33" t="s">
        <v>52</v>
      </c>
      <c r="B8" s="8" t="s">
        <v>50</v>
      </c>
      <c r="C8" s="9"/>
      <c r="D8" s="8" t="s">
        <v>50</v>
      </c>
      <c r="E8" s="9"/>
      <c r="F8" s="8" t="s">
        <v>50</v>
      </c>
      <c r="G8" s="9"/>
      <c r="H8" s="8" t="s">
        <v>50</v>
      </c>
      <c r="I8" s="9"/>
      <c r="J8" s="8" t="s">
        <v>50</v>
      </c>
      <c r="K8" s="9"/>
      <c r="L8" s="8" t="s">
        <v>50</v>
      </c>
      <c r="M8" s="10"/>
    </row>
    <row r="9" spans="1:13" ht="13.5" thickBot="1" x14ac:dyDescent="0.25">
      <c r="A9" s="63" t="s">
        <v>51</v>
      </c>
      <c r="B9" s="11" t="s">
        <v>50</v>
      </c>
      <c r="C9" s="12"/>
      <c r="D9" s="11" t="s">
        <v>50</v>
      </c>
      <c r="E9" s="12"/>
      <c r="F9" s="11" t="s">
        <v>50</v>
      </c>
      <c r="G9" s="12"/>
      <c r="H9" s="11" t="s">
        <v>50</v>
      </c>
      <c r="I9" s="12"/>
      <c r="J9" s="11" t="s">
        <v>50</v>
      </c>
      <c r="K9" s="12"/>
      <c r="L9" s="11" t="s">
        <v>50</v>
      </c>
      <c r="M9" s="13"/>
    </row>
    <row r="10" spans="1:13" ht="23.45" customHeight="1" x14ac:dyDescent="0.2">
      <c r="A10" s="64" t="s">
        <v>49</v>
      </c>
      <c r="B10" s="14"/>
      <c r="C10" s="15"/>
      <c r="D10" s="14"/>
      <c r="E10" s="15"/>
      <c r="F10" s="14"/>
      <c r="G10" s="15"/>
      <c r="H10" s="14"/>
      <c r="I10" s="15"/>
      <c r="J10" s="14"/>
      <c r="K10" s="15"/>
      <c r="L10" s="14"/>
      <c r="M10" s="15"/>
    </row>
    <row r="11" spans="1:13" x14ac:dyDescent="0.2">
      <c r="A11" s="36" t="s">
        <v>48</v>
      </c>
      <c r="B11" s="16"/>
      <c r="C11" s="17" t="s">
        <v>47</v>
      </c>
      <c r="D11" s="18" t="str">
        <f>IF(AND(ISNUMBER($B$11),$B$11&gt;0),$B$11,"-")</f>
        <v>-</v>
      </c>
      <c r="E11" s="17" t="s">
        <v>47</v>
      </c>
      <c r="F11" s="18" t="str">
        <f>IF(AND(ISNUMBER($B$11),$B$11&gt;0),$B$11,"-")</f>
        <v>-</v>
      </c>
      <c r="G11" s="17" t="s">
        <v>47</v>
      </c>
      <c r="H11" s="18" t="str">
        <f>IF(AND(ISNUMBER($B$11),$B$11&gt;0),$B$11,"-")</f>
        <v>-</v>
      </c>
      <c r="I11" s="17" t="s">
        <v>47</v>
      </c>
      <c r="J11" s="18" t="str">
        <f>IF(AND(ISNUMBER($B$11),$B$11&gt;0),$B$11,"-")</f>
        <v>-</v>
      </c>
      <c r="K11" s="17" t="s">
        <v>47</v>
      </c>
      <c r="L11" s="18" t="str">
        <f>IF(AND(ISNUMBER($B$11),$B$11&gt;0),$B$11,"-")</f>
        <v>-</v>
      </c>
      <c r="M11" s="19" t="s">
        <v>47</v>
      </c>
    </row>
    <row r="12" spans="1:13" x14ac:dyDescent="0.2">
      <c r="A12" s="36" t="s">
        <v>46</v>
      </c>
      <c r="B12" s="20"/>
      <c r="C12" s="17" t="s">
        <v>45</v>
      </c>
      <c r="D12" s="20"/>
      <c r="E12" s="17" t="s">
        <v>45</v>
      </c>
      <c r="F12" s="20"/>
      <c r="G12" s="17" t="s">
        <v>45</v>
      </c>
      <c r="H12" s="20"/>
      <c r="I12" s="17" t="s">
        <v>45</v>
      </c>
      <c r="J12" s="20"/>
      <c r="K12" s="17" t="s">
        <v>45</v>
      </c>
      <c r="L12" s="20"/>
      <c r="M12" s="19" t="s">
        <v>45</v>
      </c>
    </row>
    <row r="13" spans="1:13" x14ac:dyDescent="0.2">
      <c r="A13" s="65" t="s">
        <v>44</v>
      </c>
      <c r="B13" s="16"/>
      <c r="C13" s="17" t="s">
        <v>43</v>
      </c>
      <c r="D13" s="18" t="str">
        <f>IF(AND(ISNUMBER($B$13),$B$13&gt;0),IF(ISBLANK(D8),"-",$B$13),"-")</f>
        <v>-</v>
      </c>
      <c r="E13" s="17" t="s">
        <v>43</v>
      </c>
      <c r="F13" s="18" t="str">
        <f>IF(AND(ISNUMBER($B$13),$B$13&gt;0),IF(ISBLANK(F8),"-",$B$13),"-")</f>
        <v>-</v>
      </c>
      <c r="G13" s="17" t="s">
        <v>43</v>
      </c>
      <c r="H13" s="18" t="str">
        <f>IF(AND(ISNUMBER($B$13),$B$13&gt;0),IF(ISBLANK(H8),"-",$B$13),"-")</f>
        <v>-</v>
      </c>
      <c r="I13" s="17" t="s">
        <v>43</v>
      </c>
      <c r="J13" s="18" t="str">
        <f>IF(AND(ISNUMBER($B$13),$B$13&gt;0),IF(ISBLANK(J8),"-",$B$13),"-")</f>
        <v>-</v>
      </c>
      <c r="K13" s="17" t="s">
        <v>43</v>
      </c>
      <c r="L13" s="18" t="str">
        <f>IF(AND(ISNUMBER($B$13),$B$13&gt;0),IF(ISBLANK(L8),"-",$B$13),"-")</f>
        <v>-</v>
      </c>
      <c r="M13" s="19" t="s">
        <v>43</v>
      </c>
    </row>
    <row r="14" spans="1:13" s="25" customFormat="1" ht="25.5" x14ac:dyDescent="0.2">
      <c r="A14" s="21" t="s">
        <v>42</v>
      </c>
      <c r="B14" s="22"/>
      <c r="C14" s="23" t="s">
        <v>41</v>
      </c>
      <c r="D14" s="22"/>
      <c r="E14" s="23" t="s">
        <v>41</v>
      </c>
      <c r="F14" s="22"/>
      <c r="G14" s="23" t="s">
        <v>41</v>
      </c>
      <c r="H14" s="22"/>
      <c r="I14" s="23" t="s">
        <v>41</v>
      </c>
      <c r="J14" s="22"/>
      <c r="K14" s="23" t="s">
        <v>41</v>
      </c>
      <c r="L14" s="22"/>
      <c r="M14" s="24" t="s">
        <v>41</v>
      </c>
    </row>
    <row r="15" spans="1:13" ht="25.5" x14ac:dyDescent="0.2">
      <c r="A15" s="36" t="s">
        <v>40</v>
      </c>
      <c r="B15" s="26" t="str">
        <f>IF(AND(ISNUMBER(B12),B12&gt;=2,B12&lt;20,ISNUMBER(B14),B14&gt;0),B12*B14,"-")</f>
        <v>-</v>
      </c>
      <c r="C15" s="17" t="s">
        <v>39</v>
      </c>
      <c r="D15" s="26" t="str">
        <f>IF(AND(ISNUMBER(D12),D12&gt;=2,D12&lt;20,ISNUMBER(D14),D14&gt;0),D12*D14,"-")</f>
        <v>-</v>
      </c>
      <c r="E15" s="17" t="s">
        <v>39</v>
      </c>
      <c r="F15" s="26" t="str">
        <f>IF(AND(ISNUMBER(F12),F12&gt;=2,F12&lt;20,ISNUMBER(F14),F14&gt;0),F12*F14,"-")</f>
        <v>-</v>
      </c>
      <c r="G15" s="17" t="s">
        <v>39</v>
      </c>
      <c r="H15" s="26" t="str">
        <f>IF(AND(ISNUMBER(H12),H12&gt;=2,H12&lt;20,ISNUMBER(H14),H14&gt;0),H12*H14,"-")</f>
        <v>-</v>
      </c>
      <c r="I15" s="17" t="s">
        <v>39</v>
      </c>
      <c r="J15" s="26" t="str">
        <f>IF(AND(ISNUMBER(J12),J12&gt;=2,J12&lt;20,ISNUMBER(J14),J14&gt;0),J12*J14,"-")</f>
        <v>-</v>
      </c>
      <c r="K15" s="17" t="s">
        <v>39</v>
      </c>
      <c r="L15" s="26" t="str">
        <f>IF(AND(ISNUMBER(L12),L12&gt;=2,L12&lt;20,ISNUMBER(L14),L14&gt;0),L12*L14,"-")</f>
        <v>-</v>
      </c>
      <c r="M15" s="19" t="s">
        <v>39</v>
      </c>
    </row>
    <row r="16" spans="1:13" x14ac:dyDescent="0.2">
      <c r="A16" s="36" t="s">
        <v>38</v>
      </c>
      <c r="B16" s="16"/>
      <c r="C16" s="17" t="s">
        <v>8</v>
      </c>
      <c r="D16" s="18" t="str">
        <f>IF(AND(ISNUMBER($B$16),$B$16&gt;0),$B$16,"-")</f>
        <v>-</v>
      </c>
      <c r="E16" s="17" t="s">
        <v>8</v>
      </c>
      <c r="F16" s="18" t="str">
        <f>IF(AND(ISNUMBER($B$16),$B$16&gt;0),$B$16,"-")</f>
        <v>-</v>
      </c>
      <c r="G16" s="17" t="s">
        <v>8</v>
      </c>
      <c r="H16" s="18" t="str">
        <f>IF(AND(ISNUMBER($B$16),$B$16&gt;0),$B$16,"-")</f>
        <v>-</v>
      </c>
      <c r="I16" s="17" t="s">
        <v>8</v>
      </c>
      <c r="J16" s="18" t="str">
        <f>IF(AND(ISNUMBER($B$16),$B$16&gt;0),$B$16,"-")</f>
        <v>-</v>
      </c>
      <c r="K16" s="17" t="s">
        <v>8</v>
      </c>
      <c r="L16" s="18" t="str">
        <f>IF(AND(ISNUMBER($B$16),$B$16&gt;0),$B$16,"-")</f>
        <v>-</v>
      </c>
      <c r="M16" s="19" t="s">
        <v>8</v>
      </c>
    </row>
    <row r="17" spans="1:18" ht="13.5" thickBot="1" x14ac:dyDescent="0.25">
      <c r="A17" s="36" t="s">
        <v>37</v>
      </c>
      <c r="B17" s="16"/>
      <c r="C17" s="17" t="s">
        <v>36</v>
      </c>
      <c r="D17" s="18" t="str">
        <f>IF(AND(ISNUMBER($B$17),$B$17&gt;0),$B$17,"-")</f>
        <v>-</v>
      </c>
      <c r="E17" s="17" t="s">
        <v>36</v>
      </c>
      <c r="F17" s="18" t="str">
        <f>IF(AND(ISNUMBER($B$17),$B$17&gt;0),$B$17,"-")</f>
        <v>-</v>
      </c>
      <c r="G17" s="17" t="s">
        <v>36</v>
      </c>
      <c r="H17" s="18" t="str">
        <f>IF(AND(ISNUMBER($B$17),$B$17&gt;0),$B$17,"-")</f>
        <v>-</v>
      </c>
      <c r="I17" s="17" t="s">
        <v>36</v>
      </c>
      <c r="J17" s="18" t="str">
        <f>IF(AND(ISNUMBER($B$17),$B$17&gt;0),$B$17,"-")</f>
        <v>-</v>
      </c>
      <c r="K17" s="17" t="s">
        <v>36</v>
      </c>
      <c r="L17" s="27" t="str">
        <f>IF(AND(ISNUMBER($B$17),$B$17&gt;0),$B$17,"-")</f>
        <v>-</v>
      </c>
      <c r="M17" s="28" t="s">
        <v>36</v>
      </c>
    </row>
    <row r="18" spans="1:18" ht="22.9" customHeight="1" x14ac:dyDescent="0.2">
      <c r="A18" s="64" t="s">
        <v>35</v>
      </c>
      <c r="B18" s="14"/>
      <c r="C18" s="15"/>
      <c r="D18" s="29"/>
      <c r="E18" s="15"/>
      <c r="F18" s="14"/>
      <c r="G18" s="15"/>
      <c r="H18" s="14"/>
      <c r="I18" s="15"/>
      <c r="J18" s="14"/>
      <c r="K18" s="15"/>
      <c r="L18" s="14"/>
      <c r="M18" s="15"/>
      <c r="R18" s="30"/>
    </row>
    <row r="19" spans="1:18" x14ac:dyDescent="0.2">
      <c r="A19" s="36" t="s">
        <v>34</v>
      </c>
      <c r="B19" s="31"/>
      <c r="C19" s="19" t="s">
        <v>29</v>
      </c>
      <c r="D19" s="31"/>
      <c r="E19" s="19" t="s">
        <v>29</v>
      </c>
      <c r="F19" s="31"/>
      <c r="G19" s="19" t="s">
        <v>29</v>
      </c>
      <c r="H19" s="31"/>
      <c r="I19" s="19" t="s">
        <v>29</v>
      </c>
      <c r="J19" s="31"/>
      <c r="K19" s="19" t="s">
        <v>29</v>
      </c>
      <c r="L19" s="31"/>
      <c r="M19" s="19" t="s">
        <v>29</v>
      </c>
      <c r="P19" s="30"/>
      <c r="R19" s="30"/>
    </row>
    <row r="20" spans="1:18" x14ac:dyDescent="0.2">
      <c r="A20" s="66" t="s">
        <v>33</v>
      </c>
      <c r="B20" s="31"/>
      <c r="C20" s="19" t="s">
        <v>29</v>
      </c>
      <c r="D20" s="31"/>
      <c r="E20" s="19" t="s">
        <v>29</v>
      </c>
      <c r="F20" s="31"/>
      <c r="G20" s="19" t="s">
        <v>29</v>
      </c>
      <c r="H20" s="31"/>
      <c r="I20" s="19" t="s">
        <v>29</v>
      </c>
      <c r="J20" s="31"/>
      <c r="K20" s="19" t="s">
        <v>29</v>
      </c>
      <c r="L20" s="31"/>
      <c r="M20" s="19" t="s">
        <v>29</v>
      </c>
    </row>
    <row r="21" spans="1:18" x14ac:dyDescent="0.2">
      <c r="A21" s="66" t="s">
        <v>32</v>
      </c>
      <c r="B21" s="31"/>
      <c r="C21" s="19" t="s">
        <v>29</v>
      </c>
      <c r="D21" s="31"/>
      <c r="E21" s="19" t="s">
        <v>29</v>
      </c>
      <c r="F21" s="31"/>
      <c r="G21" s="19" t="s">
        <v>29</v>
      </c>
      <c r="H21" s="31"/>
      <c r="I21" s="19" t="s">
        <v>29</v>
      </c>
      <c r="J21" s="31"/>
      <c r="K21" s="19" t="s">
        <v>29</v>
      </c>
      <c r="L21" s="31"/>
      <c r="M21" s="19" t="s">
        <v>29</v>
      </c>
      <c r="Q21" s="32"/>
    </row>
    <row r="22" spans="1:18" x14ac:dyDescent="0.2">
      <c r="A22" s="66" t="s">
        <v>31</v>
      </c>
      <c r="B22" s="31"/>
      <c r="C22" s="19" t="s">
        <v>29</v>
      </c>
      <c r="D22" s="31"/>
      <c r="E22" s="19" t="s">
        <v>29</v>
      </c>
      <c r="F22" s="31"/>
      <c r="G22" s="19" t="s">
        <v>29</v>
      </c>
      <c r="H22" s="31"/>
      <c r="I22" s="19" t="s">
        <v>29</v>
      </c>
      <c r="J22" s="31"/>
      <c r="K22" s="19" t="s">
        <v>29</v>
      </c>
      <c r="L22" s="31"/>
      <c r="M22" s="19" t="s">
        <v>29</v>
      </c>
    </row>
    <row r="23" spans="1:18" x14ac:dyDescent="0.2">
      <c r="A23" s="33" t="s">
        <v>30</v>
      </c>
      <c r="B23" s="34" t="str">
        <f>IF(SUM(B19:B22)&gt;0,SUM(B19:B22),"-")</f>
        <v>-</v>
      </c>
      <c r="C23" s="19" t="s">
        <v>29</v>
      </c>
      <c r="D23" s="34" t="str">
        <f>IF(SUM(D19:D22)&gt;0,SUM(D19:D22),"-")</f>
        <v>-</v>
      </c>
      <c r="E23" s="19" t="s">
        <v>29</v>
      </c>
      <c r="F23" s="34" t="str">
        <f>IF(SUM(F19:F22)&gt;0,SUM(F19:F22),"-")</f>
        <v>-</v>
      </c>
      <c r="G23" s="19" t="s">
        <v>29</v>
      </c>
      <c r="H23" s="34" t="str">
        <f>IF(SUM(H19:H22)&gt;0,SUM(H19:H22),"-")</f>
        <v>-</v>
      </c>
      <c r="I23" s="19" t="s">
        <v>29</v>
      </c>
      <c r="J23" s="34" t="str">
        <f>IF(SUM(J19:J22)&gt;0,SUM(J19:J22),"-")</f>
        <v>-</v>
      </c>
      <c r="K23" s="19" t="s">
        <v>29</v>
      </c>
      <c r="L23" s="34" t="str">
        <f>IF(SUM(L19:L22)&gt;0,SUM(L19:L22),"-")</f>
        <v>-</v>
      </c>
      <c r="M23" s="19" t="s">
        <v>29</v>
      </c>
    </row>
    <row r="24" spans="1:18" ht="13.5" thickBot="1" x14ac:dyDescent="0.25">
      <c r="A24" s="33" t="s">
        <v>28</v>
      </c>
      <c r="B24" s="34" t="str">
        <f>IF(AND(ISNUMBER(B23),ISNUMBER(B11)),B23*B11,"-")</f>
        <v>-</v>
      </c>
      <c r="C24" s="19" t="s">
        <v>3</v>
      </c>
      <c r="D24" s="34" t="str">
        <f>IF(AND(ISNUMBER(D23),ISNUMBER(D11)),D23*D11,"-")</f>
        <v>-</v>
      </c>
      <c r="E24" s="19" t="s">
        <v>3</v>
      </c>
      <c r="F24" s="35" t="str">
        <f>IF(AND(ISNUMBER(F23),ISNUMBER(F11)),F23*F11,"-")</f>
        <v>-</v>
      </c>
      <c r="G24" s="19" t="s">
        <v>3</v>
      </c>
      <c r="H24" s="34" t="str">
        <f>IF(AND(ISNUMBER(H23),ISNUMBER(H11)),H23*H11,"-")</f>
        <v>-</v>
      </c>
      <c r="I24" s="19" t="s">
        <v>3</v>
      </c>
      <c r="J24" s="34" t="str">
        <f>IF(AND(ISNUMBER(J23),ISNUMBER(J11)),J23*J11,"-")</f>
        <v>-</v>
      </c>
      <c r="K24" s="19" t="s">
        <v>3</v>
      </c>
      <c r="L24" s="34" t="str">
        <f>IF(AND(ISNUMBER(L23),ISNUMBER(L11)),L23*L11,"-")</f>
        <v>-</v>
      </c>
      <c r="M24" s="19" t="s">
        <v>3</v>
      </c>
    </row>
    <row r="25" spans="1:18" ht="22.9" customHeight="1" x14ac:dyDescent="0.2">
      <c r="A25" s="64" t="s">
        <v>27</v>
      </c>
      <c r="B25" s="14"/>
      <c r="C25" s="15"/>
      <c r="D25" s="29"/>
      <c r="E25" s="15"/>
      <c r="F25" s="14"/>
      <c r="G25" s="15"/>
      <c r="H25" s="14"/>
      <c r="I25" s="15"/>
      <c r="J25" s="14"/>
      <c r="K25" s="15"/>
      <c r="L25" s="14"/>
      <c r="M25" s="15"/>
    </row>
    <row r="26" spans="1:18" x14ac:dyDescent="0.2">
      <c r="A26" s="36" t="s">
        <v>26</v>
      </c>
      <c r="B26" s="37"/>
      <c r="C26" s="19" t="s">
        <v>3</v>
      </c>
      <c r="D26" s="38" t="str">
        <f>IF(ISNUMBER($B$26),$B$26,"-")</f>
        <v>-</v>
      </c>
      <c r="E26" s="19" t="s">
        <v>3</v>
      </c>
      <c r="F26" s="38" t="str">
        <f>IF(ISNUMBER($B$26),$B$26,"-")</f>
        <v>-</v>
      </c>
      <c r="G26" s="19" t="s">
        <v>3</v>
      </c>
      <c r="H26" s="38" t="str">
        <f>IF(ISNUMBER($B$26),$B$26,"-")</f>
        <v>-</v>
      </c>
      <c r="I26" s="19" t="s">
        <v>3</v>
      </c>
      <c r="J26" s="38" t="str">
        <f>IF(ISNUMBER($B$26),$B$26,"-")</f>
        <v>-</v>
      </c>
      <c r="K26" s="19" t="s">
        <v>3</v>
      </c>
      <c r="L26" s="38" t="str">
        <f>IF(ISNUMBER($B$26),$B$26,"-")</f>
        <v>-</v>
      </c>
      <c r="M26" s="19" t="s">
        <v>3</v>
      </c>
    </row>
    <row r="27" spans="1:18" ht="25.5" x14ac:dyDescent="0.2">
      <c r="A27" s="66" t="s">
        <v>25</v>
      </c>
      <c r="B27" s="31"/>
      <c r="C27" s="19" t="s">
        <v>24</v>
      </c>
      <c r="D27" s="31"/>
      <c r="E27" s="19" t="s">
        <v>24</v>
      </c>
      <c r="F27" s="31"/>
      <c r="G27" s="19" t="s">
        <v>24</v>
      </c>
      <c r="H27" s="31"/>
      <c r="I27" s="19" t="s">
        <v>24</v>
      </c>
      <c r="J27" s="31"/>
      <c r="K27" s="19" t="s">
        <v>24</v>
      </c>
      <c r="L27" s="31"/>
      <c r="M27" s="19" t="s">
        <v>24</v>
      </c>
    </row>
    <row r="28" spans="1:18" ht="25.5" x14ac:dyDescent="0.2">
      <c r="A28" s="36" t="s">
        <v>23</v>
      </c>
      <c r="B28" s="38" t="str">
        <f>IF(AND(ISNUMBER(B26),ISNUMBER(B27),B26&gt;0,B27&gt;0),B26*B27,"-")</f>
        <v>-</v>
      </c>
      <c r="C28" s="19" t="s">
        <v>13</v>
      </c>
      <c r="D28" s="38" t="str">
        <f>IF(AND(ISNUMBER(D26),ISNUMBER(D27),D26&gt;0,D27&gt;0),D26*D27,"-")</f>
        <v>-</v>
      </c>
      <c r="E28" s="19" t="s">
        <v>13</v>
      </c>
      <c r="F28" s="38" t="str">
        <f>IF(AND(ISNUMBER(F26),ISNUMBER(F27),F26&gt;0,F27&gt;0),F26*F27,"-")</f>
        <v>-</v>
      </c>
      <c r="G28" s="19" t="s">
        <v>13</v>
      </c>
      <c r="H28" s="38" t="str">
        <f>IF(AND(ISNUMBER(H26),ISNUMBER(H27),H26&gt;0,H27&gt;0),H26*H27,"-")</f>
        <v>-</v>
      </c>
      <c r="I28" s="19" t="s">
        <v>13</v>
      </c>
      <c r="J28" s="38" t="str">
        <f>IF(AND(ISNUMBER(J26),ISNUMBER(J27),J26&gt;0,J27&gt;0),J26*J27,"-")</f>
        <v>-</v>
      </c>
      <c r="K28" s="19" t="s">
        <v>13</v>
      </c>
      <c r="L28" s="38" t="str">
        <f>IF(AND(ISNUMBER(L26),ISNUMBER(L27),L26&gt;0,L27&gt;0),L26*L27,"-")</f>
        <v>-</v>
      </c>
      <c r="M28" s="19" t="s">
        <v>13</v>
      </c>
    </row>
    <row r="29" spans="1:18" ht="13.5" thickBot="1" x14ac:dyDescent="0.25">
      <c r="A29" s="33" t="s">
        <v>22</v>
      </c>
      <c r="B29" s="39" t="str">
        <f>IF(AND(ISNUMBER(B28),ISNUMBER(B11),ISNUMBER(B28),B11&gt;0),B28*B11,"-")</f>
        <v>-</v>
      </c>
      <c r="C29" s="19" t="s">
        <v>3</v>
      </c>
      <c r="D29" s="39" t="str">
        <f>IF(AND(ISNUMBER(D28),ISNUMBER(D11),ISNUMBER(D28),D11&gt;0),D28*D11,"-")</f>
        <v>-</v>
      </c>
      <c r="E29" s="19" t="s">
        <v>3</v>
      </c>
      <c r="F29" s="39" t="str">
        <f>IF(AND(ISNUMBER(F28),ISNUMBER(F11),ISNUMBER(F28),F11&gt;0),F28*F11,"-")</f>
        <v>-</v>
      </c>
      <c r="G29" s="19" t="s">
        <v>3</v>
      </c>
      <c r="H29" s="39" t="str">
        <f>IF(AND(ISNUMBER(H28),ISNUMBER(H11),ISNUMBER(H28),H11&gt;0),H28*H11,"-")</f>
        <v>-</v>
      </c>
      <c r="I29" s="19" t="s">
        <v>3</v>
      </c>
      <c r="J29" s="39" t="str">
        <f>IF(AND(ISNUMBER(J28),ISNUMBER(J11),ISNUMBER(J28),J11&gt;0),J28*J11,"-")</f>
        <v>-</v>
      </c>
      <c r="K29" s="19" t="s">
        <v>3</v>
      </c>
      <c r="L29" s="39" t="str">
        <f>IF(AND(ISNUMBER(L28),ISNUMBER(L11),ISNUMBER(L28),L11&gt;0),L28*L11,"-")</f>
        <v>-</v>
      </c>
      <c r="M29" s="19" t="s">
        <v>3</v>
      </c>
    </row>
    <row r="30" spans="1:18" ht="22.9" customHeight="1" x14ac:dyDescent="0.2">
      <c r="A30" s="64" t="s">
        <v>21</v>
      </c>
      <c r="B30" s="14"/>
      <c r="C30" s="15"/>
      <c r="D30" s="29"/>
      <c r="E30" s="15"/>
      <c r="F30" s="14"/>
      <c r="G30" s="15"/>
      <c r="H30" s="14"/>
      <c r="I30" s="15"/>
      <c r="J30" s="14"/>
      <c r="K30" s="15"/>
      <c r="L30" s="14"/>
      <c r="M30" s="15"/>
    </row>
    <row r="31" spans="1:18" x14ac:dyDescent="0.2">
      <c r="A31" s="66" t="s">
        <v>20</v>
      </c>
      <c r="B31" s="40"/>
      <c r="C31" s="19" t="s">
        <v>19</v>
      </c>
      <c r="D31" s="38" t="str">
        <f>IF(AND(ISNUMBER($B$31),$B$31&gt;0),$B$31,"-")</f>
        <v>-</v>
      </c>
      <c r="E31" s="19" t="s">
        <v>19</v>
      </c>
      <c r="F31" s="38" t="str">
        <f>IF(AND(ISNUMBER($B$31),$B$31&gt;0),$B$31,"-")</f>
        <v>-</v>
      </c>
      <c r="G31" s="19" t="s">
        <v>19</v>
      </c>
      <c r="H31" s="38" t="str">
        <f>IF(AND(ISNUMBER($B$31),$B$31&gt;0),$B$31,"-")</f>
        <v>-</v>
      </c>
      <c r="I31" s="19" t="s">
        <v>19</v>
      </c>
      <c r="J31" s="38" t="str">
        <f>IF(AND(ISNUMBER($B$31),$B$31&gt;0),$B$31,"-")</f>
        <v>-</v>
      </c>
      <c r="K31" s="19" t="s">
        <v>19</v>
      </c>
      <c r="L31" s="38" t="str">
        <f>IF(AND(ISNUMBER($B$31),$B$31&gt;0),$B$31,"-")</f>
        <v>-</v>
      </c>
      <c r="M31" s="19" t="s">
        <v>19</v>
      </c>
    </row>
    <row r="32" spans="1:18" x14ac:dyDescent="0.2">
      <c r="A32" s="36" t="s">
        <v>18</v>
      </c>
      <c r="B32" s="26" t="str">
        <f>IF(AND(ISNUMBER(B15),B15&gt;0,ISNUMBER(B13),B13&gt;0),B13*B15,"-")</f>
        <v>-</v>
      </c>
      <c r="C32" s="19" t="s">
        <v>17</v>
      </c>
      <c r="D32" s="26" t="str">
        <f>IF(AND(ISNUMBER(D15),D15&gt;0,ISNUMBER(D13),D13&gt;0),D13*D15,"-")</f>
        <v>-</v>
      </c>
      <c r="E32" s="19" t="s">
        <v>17</v>
      </c>
      <c r="F32" s="26" t="str">
        <f>IF(AND(ISNUMBER(F15),F15&gt;0,ISNUMBER(F13),F13&gt;0),F13*F15,"-")</f>
        <v>-</v>
      </c>
      <c r="G32" s="19" t="s">
        <v>17</v>
      </c>
      <c r="H32" s="26" t="str">
        <f>IF(AND(ISNUMBER(H15),H15&gt;0,ISNUMBER(H13),H13&gt;0),H13*H15,"-")</f>
        <v>-</v>
      </c>
      <c r="I32" s="19" t="s">
        <v>17</v>
      </c>
      <c r="J32" s="26" t="str">
        <f>IF(AND(ISNUMBER(J15),J15&gt;0,ISNUMBER(J13),J13&gt;0),J13*J15,"-")</f>
        <v>-</v>
      </c>
      <c r="K32" s="19" t="s">
        <v>17</v>
      </c>
      <c r="L32" s="26" t="str">
        <f>IF(AND(ISNUMBER(L15),L15&gt;0,ISNUMBER(L13),L13&gt;0),L13*L15,"-")</f>
        <v>-</v>
      </c>
      <c r="M32" s="19" t="s">
        <v>17</v>
      </c>
    </row>
    <row r="33" spans="1:13" ht="13.5" thickBot="1" x14ac:dyDescent="0.25">
      <c r="A33" s="67" t="s">
        <v>16</v>
      </c>
      <c r="B33" s="39" t="str">
        <f>IF(AND(ISNUMBER(B31),B31&gt;0,ISNUMBER(B32),B32&gt;0),B31*B32,"-")</f>
        <v>-</v>
      </c>
      <c r="C33" s="41" t="s">
        <v>11</v>
      </c>
      <c r="D33" s="39" t="str">
        <f>IF(AND(ISNUMBER(D31),D31&gt;0,ISNUMBER(D32),D32&gt;0),D31*D32,"-")</f>
        <v>-</v>
      </c>
      <c r="E33" s="41" t="s">
        <v>11</v>
      </c>
      <c r="F33" s="39" t="str">
        <f>IF(AND(ISNUMBER(F31),F31&gt;0,ISNUMBER(F32),F32&gt;0),F31*F32,"-")</f>
        <v>-</v>
      </c>
      <c r="G33" s="41" t="s">
        <v>11</v>
      </c>
      <c r="H33" s="39" t="str">
        <f>IF(AND(ISNUMBER(H31),H31&gt;0,ISNUMBER(H32),H32&gt;0),H31*H32,"-")</f>
        <v>-</v>
      </c>
      <c r="I33" s="41" t="s">
        <v>11</v>
      </c>
      <c r="J33" s="39" t="str">
        <f>IF(AND(ISNUMBER(J31),J31&gt;0,ISNUMBER(J32),J32&gt;0),J31*J32,"-")</f>
        <v>-</v>
      </c>
      <c r="K33" s="41" t="s">
        <v>11</v>
      </c>
      <c r="L33" s="39" t="str">
        <f>IF(AND(ISNUMBER(L31),L31&gt;0,ISNUMBER(L32),L32&gt;0),L31*L32,"-")</f>
        <v>-</v>
      </c>
      <c r="M33" s="41" t="s">
        <v>11</v>
      </c>
    </row>
    <row r="34" spans="1:13" ht="22.9" customHeight="1" x14ac:dyDescent="0.2">
      <c r="A34" s="64" t="s">
        <v>15</v>
      </c>
      <c r="B34" s="14"/>
      <c r="C34" s="15"/>
      <c r="D34" s="29"/>
      <c r="E34" s="15"/>
      <c r="F34" s="14"/>
      <c r="G34" s="15"/>
      <c r="H34" s="14"/>
      <c r="I34" s="15"/>
      <c r="J34" s="14"/>
      <c r="K34" s="15"/>
      <c r="L34" s="14"/>
      <c r="M34" s="15"/>
    </row>
    <row r="35" spans="1:13" ht="18" hidden="1" customHeight="1" x14ac:dyDescent="0.2">
      <c r="A35" s="33"/>
      <c r="B35" s="42">
        <f>IF(ISNUMBER(B28),B28,0)</f>
        <v>0</v>
      </c>
      <c r="C35" s="43"/>
      <c r="D35" s="42">
        <f>IF(ISNUMBER(D28),D28,0)</f>
        <v>0</v>
      </c>
      <c r="E35" s="43"/>
      <c r="F35" s="42">
        <f>IF(ISNUMBER(F28),F28,0)</f>
        <v>0</v>
      </c>
      <c r="G35" s="43"/>
      <c r="H35" s="42">
        <f>IF(ISNUMBER(H28),H28,0)</f>
        <v>0</v>
      </c>
      <c r="I35" s="43"/>
      <c r="J35" s="42">
        <f>IF(ISNUMBER(J28),J28,0)</f>
        <v>0</v>
      </c>
      <c r="K35" s="43"/>
      <c r="L35" s="42">
        <f>IF(ISNUMBER(L28),L28,0)</f>
        <v>0</v>
      </c>
      <c r="M35" s="43"/>
    </row>
    <row r="36" spans="1:13" ht="18" hidden="1" customHeight="1" x14ac:dyDescent="0.2">
      <c r="A36" s="33"/>
      <c r="B36" s="42">
        <f>IF(ISNUMBER(B33),B33,0)</f>
        <v>0</v>
      </c>
      <c r="C36" s="43"/>
      <c r="D36" s="42">
        <f>IF(ISNUMBER(D33),D33,0)</f>
        <v>0</v>
      </c>
      <c r="E36" s="43"/>
      <c r="F36" s="42">
        <f>IF(ISNUMBER(F33),F33,0)</f>
        <v>0</v>
      </c>
      <c r="G36" s="43"/>
      <c r="H36" s="42">
        <f>IF(ISNUMBER(H33),H33,0)</f>
        <v>0</v>
      </c>
      <c r="I36" s="43"/>
      <c r="J36" s="42">
        <f>IF(ISNUMBER(J33),J33,0)</f>
        <v>0</v>
      </c>
      <c r="K36" s="43"/>
      <c r="L36" s="42">
        <f>IF(ISNUMBER(L33),L33,0)</f>
        <v>0</v>
      </c>
      <c r="M36" s="43"/>
    </row>
    <row r="37" spans="1:13" ht="18" hidden="1" customHeight="1" x14ac:dyDescent="0.2">
      <c r="A37" s="33"/>
      <c r="B37" s="42">
        <f>SUM(B35:B36)</f>
        <v>0</v>
      </c>
      <c r="C37" s="43"/>
      <c r="D37" s="42">
        <f>SUM(D35:D36)</f>
        <v>0</v>
      </c>
      <c r="E37" s="43"/>
      <c r="F37" s="42">
        <f>SUM(F35:F36)</f>
        <v>0</v>
      </c>
      <c r="G37" s="43"/>
      <c r="H37" s="42">
        <f>SUM(H35:H36)</f>
        <v>0</v>
      </c>
      <c r="I37" s="43"/>
      <c r="J37" s="42">
        <f>SUM(J35:J36)</f>
        <v>0</v>
      </c>
      <c r="K37" s="43"/>
      <c r="L37" s="42">
        <f>SUM(L35:L36)</f>
        <v>0</v>
      </c>
      <c r="M37" s="43"/>
    </row>
    <row r="38" spans="1:13" x14ac:dyDescent="0.2">
      <c r="A38" s="36" t="s">
        <v>14</v>
      </c>
      <c r="B38" s="26" t="str">
        <f>IF(B37&gt;0,B37,"-")</f>
        <v>-</v>
      </c>
      <c r="C38" s="19" t="s">
        <v>13</v>
      </c>
      <c r="D38" s="26" t="str">
        <f>IF(D37&gt;0,D37,"-")</f>
        <v>-</v>
      </c>
      <c r="E38" s="19" t="s">
        <v>13</v>
      </c>
      <c r="F38" s="26" t="str">
        <f>IF(F37&gt;0,F37,"-")</f>
        <v>-</v>
      </c>
      <c r="G38" s="19" t="s">
        <v>13</v>
      </c>
      <c r="H38" s="26" t="str">
        <f>IF(H37&gt;0,H37,"-")</f>
        <v>-</v>
      </c>
      <c r="I38" s="19" t="s">
        <v>13</v>
      </c>
      <c r="J38" s="26" t="str">
        <f>IF(J37&gt;0,J37,"-")</f>
        <v>-</v>
      </c>
      <c r="K38" s="19" t="s">
        <v>13</v>
      </c>
      <c r="L38" s="26" t="str">
        <f>IF(L37&gt;0,L37,"-")</f>
        <v>-</v>
      </c>
      <c r="M38" s="19" t="s">
        <v>13</v>
      </c>
    </row>
    <row r="39" spans="1:13" x14ac:dyDescent="0.2">
      <c r="A39" s="36" t="s">
        <v>12</v>
      </c>
      <c r="B39" s="26" t="str">
        <f>IF(AND(ISNUMBER(B38),ISNUMBER(B11)),B38*B11,"-")</f>
        <v>-</v>
      </c>
      <c r="C39" s="19" t="s">
        <v>11</v>
      </c>
      <c r="D39" s="26" t="str">
        <f>IF(AND(ISNUMBER(D38),ISNUMBER(D11)),D38*D11,"-")</f>
        <v>-</v>
      </c>
      <c r="E39" s="19" t="s">
        <v>11</v>
      </c>
      <c r="F39" s="26" t="str">
        <f>IF(AND(ISNUMBER(F38),ISNUMBER(F11)),F38*F11,"-")</f>
        <v>-</v>
      </c>
      <c r="G39" s="19" t="s">
        <v>11</v>
      </c>
      <c r="H39" s="26" t="str">
        <f>IF(AND(ISNUMBER(H38),ISNUMBER(H11)),H38*H11,"-")</f>
        <v>-</v>
      </c>
      <c r="I39" s="19" t="s">
        <v>11</v>
      </c>
      <c r="J39" s="26" t="str">
        <f>IF(AND(ISNUMBER(J38),ISNUMBER(J11)),J38*J11,"-")</f>
        <v>-</v>
      </c>
      <c r="K39" s="19" t="s">
        <v>11</v>
      </c>
      <c r="L39" s="26" t="str">
        <f>IF(AND(ISNUMBER(L38),ISNUMBER(L11)),L38*L11,"-")</f>
        <v>-</v>
      </c>
      <c r="M39" s="19" t="s">
        <v>11</v>
      </c>
    </row>
    <row r="40" spans="1:13" hidden="1" x14ac:dyDescent="0.2">
      <c r="A40" s="68"/>
      <c r="B40" s="44">
        <f>IF(ISBLANK(B8),0,IF(AND(ISNUMBER(B12),ISNUMBER(B13)),B12*B13,0))</f>
        <v>0</v>
      </c>
      <c r="C40" s="45"/>
      <c r="D40" s="44">
        <f>IF(ISBLANK(D8),0,IF(AND(ISNUMBER(D12),ISNUMBER(D13)),D12*D13,0))</f>
        <v>0</v>
      </c>
      <c r="E40" s="45"/>
      <c r="F40" s="44">
        <f>IF(ISBLANK(F8),0,IF(AND(ISNUMBER(F12),ISNUMBER(F13)),F12*F13,0))</f>
        <v>0</v>
      </c>
      <c r="G40" s="45"/>
      <c r="H40" s="44">
        <f>IF(ISBLANK(H8),0,IF(AND(ISNUMBER(H12),ISNUMBER(H13)),H12*H13,0))</f>
        <v>0</v>
      </c>
      <c r="I40" s="45"/>
      <c r="J40" s="44">
        <f>IF(ISBLANK(J8),0,IF(AND(ISNUMBER(J12),ISNUMBER(J13)),J12*J13,0))</f>
        <v>0</v>
      </c>
      <c r="K40" s="45"/>
      <c r="L40" s="44">
        <f>IF(ISBLANK(L8),0,IF(AND(ISNUMBER(L12),ISNUMBER(L13)),L12*L13,0))</f>
        <v>0</v>
      </c>
      <c r="M40" s="45"/>
    </row>
    <row r="41" spans="1:13" ht="13.5" thickBot="1" x14ac:dyDescent="0.25">
      <c r="A41" s="69" t="s">
        <v>10</v>
      </c>
      <c r="B41" s="46" t="str">
        <f>IF(AND(ISNUMBER(B38),ISNUMBER(B40),B40&gt;0),B38/B40,"-")</f>
        <v>-</v>
      </c>
      <c r="C41" s="28" t="s">
        <v>5</v>
      </c>
      <c r="D41" s="46" t="str">
        <f>IF(AND(ISNUMBER(D38),ISNUMBER(D40),D40&gt;0),D38/D40,"-")</f>
        <v>-</v>
      </c>
      <c r="E41" s="28" t="s">
        <v>5</v>
      </c>
      <c r="F41" s="46" t="str">
        <f>IF(AND(ISNUMBER(F38),ISNUMBER(F40),F40&gt;0),F38/F40,"-")</f>
        <v>-</v>
      </c>
      <c r="G41" s="28" t="s">
        <v>5</v>
      </c>
      <c r="H41" s="46" t="str">
        <f>IF(AND(ISNUMBER(H38),ISNUMBER(H40),H40&gt;0),H38/H40,"-")</f>
        <v>-</v>
      </c>
      <c r="I41" s="28" t="s">
        <v>5</v>
      </c>
      <c r="J41" s="46" t="str">
        <f>IF(AND(ISNUMBER(J38),ISNUMBER(J40),J40&gt;0),J38/J40,"-")</f>
        <v>-</v>
      </c>
      <c r="K41" s="28" t="s">
        <v>5</v>
      </c>
      <c r="L41" s="46" t="str">
        <f>IF(AND(ISNUMBER(L38),ISNUMBER(L40),L40&gt;0),L38/L40,"-")</f>
        <v>-</v>
      </c>
      <c r="M41" s="28" t="s">
        <v>5</v>
      </c>
    </row>
    <row r="42" spans="1:13" ht="22.9" customHeight="1" x14ac:dyDescent="0.2">
      <c r="A42" s="70" t="s">
        <v>9</v>
      </c>
      <c r="B42" s="47" t="str">
        <f>IF($B$16&gt;0,ROUND($B$16,1),"-")</f>
        <v>-</v>
      </c>
      <c r="C42" s="15" t="s">
        <v>8</v>
      </c>
      <c r="D42" s="48" t="str">
        <f>IF($B$16&gt;0,ROUND($B$16,1),"-")</f>
        <v>-</v>
      </c>
      <c r="E42" s="15" t="s">
        <v>8</v>
      </c>
      <c r="F42" s="47" t="str">
        <f>IF($B$16&gt;0,ROUND($B$16,1),"-")</f>
        <v>-</v>
      </c>
      <c r="G42" s="15" t="s">
        <v>8</v>
      </c>
      <c r="H42" s="47" t="str">
        <f>IF($B$16&gt;0,ROUND($B$16,1),"-")</f>
        <v>-</v>
      </c>
      <c r="I42" s="15" t="s">
        <v>8</v>
      </c>
      <c r="J42" s="47" t="str">
        <f>IF($B$16&gt;0,ROUND($B$16,1),"-")</f>
        <v>-</v>
      </c>
      <c r="K42" s="15" t="s">
        <v>8</v>
      </c>
      <c r="L42" s="47" t="str">
        <f>IF($B$16&gt;0,ROUND($B$16,1),"-")</f>
        <v>-</v>
      </c>
      <c r="M42" s="15" t="s">
        <v>8</v>
      </c>
    </row>
    <row r="43" spans="1:13" ht="22.9" hidden="1" customHeight="1" x14ac:dyDescent="0.2">
      <c r="A43" s="71"/>
      <c r="B43" s="49">
        <f>IF(ISBLANK(B17),0,B17)</f>
        <v>0</v>
      </c>
      <c r="C43" s="50"/>
      <c r="D43" s="51">
        <f>IF(D17="-",0,D17)</f>
        <v>0</v>
      </c>
      <c r="E43" s="50"/>
      <c r="F43" s="51">
        <f>IF(F17="-",0,F17)</f>
        <v>0</v>
      </c>
      <c r="G43" s="50"/>
      <c r="H43" s="51">
        <f>IF(H17="-",0,H17)</f>
        <v>0</v>
      </c>
      <c r="I43" s="50"/>
      <c r="J43" s="51">
        <f>IF(J17="-",0,J17)</f>
        <v>0</v>
      </c>
      <c r="K43" s="50"/>
      <c r="L43" s="51">
        <f>IF(L17="-",0,L17)</f>
        <v>0</v>
      </c>
      <c r="M43" s="50"/>
    </row>
    <row r="44" spans="1:13" x14ac:dyDescent="0.2">
      <c r="A44" s="71" t="s">
        <v>7</v>
      </c>
      <c r="B44" s="39" t="str">
        <f>IF(ISBLANK(B8),"-",IF(AND(ISNUMBER(B38),ISNUMBER(B43),ISNUMBER(B16),ISNUMBER(B23)),B23+B38*(-PV(B43/100,B16,1,,)),IF(B19&gt;0,B23,"-")))</f>
        <v>-</v>
      </c>
      <c r="C44" s="19" t="s">
        <v>3</v>
      </c>
      <c r="D44" s="39" t="str">
        <f>IF(ISBLANK(D8),"-",IF(AND(ISNUMBER(D38),ISNUMBER(D43),ISNUMBER(D16),ISNUMBER(D23)),D23+D38*(-PV(D43/100,D16,1,,)),IF(D19&gt;0,D23,"-")))</f>
        <v>-</v>
      </c>
      <c r="E44" s="19" t="s">
        <v>3</v>
      </c>
      <c r="F44" s="39" t="str">
        <f>IF(ISBLANK(F8),"-",IF(AND(ISNUMBER(F38),ISNUMBER(F43),ISNUMBER(F16),ISNUMBER(F23)),F23+F38*(-PV(F43/100,F16,1,,)),IF(F19&gt;0,F23,"-")))</f>
        <v>-</v>
      </c>
      <c r="G44" s="19" t="s">
        <v>3</v>
      </c>
      <c r="H44" s="39" t="str">
        <f>IF(ISBLANK(H8),"-",IF(AND(ISNUMBER(H38),ISNUMBER(H43),ISNUMBER(H16),ISNUMBER(H23)),H23+H38*(-PV(H43/100,H16,1,,)),IF(H19&gt;0,H23,"-")))</f>
        <v>-</v>
      </c>
      <c r="I44" s="19" t="s">
        <v>3</v>
      </c>
      <c r="J44" s="39" t="str">
        <f>IF(ISBLANK(J8),"-",IF(AND(ISNUMBER(J38),ISNUMBER(J43),ISNUMBER(J16),ISNUMBER(J23)),J23+J38*(-PV(J43/100,J16,1,,)),IF(J19&gt;0,J23,"-")))</f>
        <v>-</v>
      </c>
      <c r="K44" s="19" t="s">
        <v>3</v>
      </c>
      <c r="L44" s="39" t="str">
        <f>IF(ISBLANK(L8),"-",IF(AND(ISNUMBER(L38),ISNUMBER(L43),ISNUMBER(L16),ISNUMBER(L23)),L23+L38*(-PV(L43/100,L16,1,,)),IF(L19&gt;0,L23,"-")))</f>
        <v>-</v>
      </c>
      <c r="M44" s="19" t="s">
        <v>3</v>
      </c>
    </row>
    <row r="45" spans="1:13" x14ac:dyDescent="0.2">
      <c r="A45" s="72" t="s">
        <v>6</v>
      </c>
      <c r="B45" s="52" t="str">
        <f>IF(AND(ISNUMBER(B44),ISNUMBER(B40),B40&gt;0,ISNUMBER(B42),B42&gt;0),B44/B40/B42,"-")</f>
        <v>-</v>
      </c>
      <c r="C45" s="19" t="s">
        <v>5</v>
      </c>
      <c r="D45" s="52" t="str">
        <f>IF(AND(ISNUMBER(D44),ISNUMBER(D40),D40&gt;0,ISNUMBER(D42),D42&gt;0),D44/D40/D42,"-")</f>
        <v>-</v>
      </c>
      <c r="E45" s="19" t="s">
        <v>5</v>
      </c>
      <c r="F45" s="52" t="str">
        <f>IF(AND(ISNUMBER(F44),ISNUMBER(F40),F40&gt;0,ISNUMBER(F42),F42&gt;0),F44/F40/F42,"-")</f>
        <v>-</v>
      </c>
      <c r="G45" s="19" t="s">
        <v>5</v>
      </c>
      <c r="H45" s="52" t="str">
        <f>IF(AND(ISNUMBER(H44),ISNUMBER(H40),H40&gt;0,ISNUMBER(H42),H42&gt;0),H44/H40/H42,"-")</f>
        <v>-</v>
      </c>
      <c r="I45" s="19" t="s">
        <v>5</v>
      </c>
      <c r="J45" s="52" t="str">
        <f>IF(AND(ISNUMBER(J44),ISNUMBER(J40),J40&gt;0,ISNUMBER(J42),J42&gt;0),J44/J40/J42,"-")</f>
        <v>-</v>
      </c>
      <c r="K45" s="19" t="s">
        <v>5</v>
      </c>
      <c r="L45" s="52" t="str">
        <f>IF(AND(ISNUMBER(L44),ISNUMBER(L40),L40&gt;0,ISNUMBER(L42),L42&gt;0),L44/L40/L42,"-")</f>
        <v>-</v>
      </c>
      <c r="M45" s="19" t="s">
        <v>5</v>
      </c>
    </row>
    <row r="46" spans="1:13" ht="13.5" thickBot="1" x14ac:dyDescent="0.25">
      <c r="A46" s="63" t="s">
        <v>4</v>
      </c>
      <c r="B46" s="53" t="str">
        <f>IF(AND(ISNUMBER(B44),ISNUMBER(B11),B11&gt;0),B44*B11,"-")</f>
        <v>-</v>
      </c>
      <c r="C46" s="28" t="s">
        <v>3</v>
      </c>
      <c r="D46" s="53" t="str">
        <f>IF(AND(ISNUMBER(D44),ISNUMBER(D11),D11&gt;0),D44*D11,"-")</f>
        <v>-</v>
      </c>
      <c r="E46" s="28" t="s">
        <v>3</v>
      </c>
      <c r="F46" s="53" t="str">
        <f>IF(AND(ISNUMBER(F44),ISNUMBER(F11),F11&gt;0),F44*F11,"-")</f>
        <v>-</v>
      </c>
      <c r="G46" s="28" t="s">
        <v>3</v>
      </c>
      <c r="H46" s="53" t="str">
        <f>IF(AND(ISNUMBER(H44),ISNUMBER(H11),H11&gt;0),H44*H11,"-")</f>
        <v>-</v>
      </c>
      <c r="I46" s="28" t="s">
        <v>3</v>
      </c>
      <c r="J46" s="53" t="str">
        <f>IF(AND(ISNUMBER(J44),ISNUMBER(J11),J11&gt;0),J44*J11,"-")</f>
        <v>-</v>
      </c>
      <c r="K46" s="28" t="s">
        <v>3</v>
      </c>
      <c r="L46" s="53" t="str">
        <f>IF(AND(ISNUMBER(L44),ISNUMBER(L11),L11&gt;0),L44*L11,"-")</f>
        <v>-</v>
      </c>
      <c r="M46" s="28" t="s">
        <v>3</v>
      </c>
    </row>
    <row r="47" spans="1:13" ht="6.75" customHeight="1" x14ac:dyDescent="0.2"/>
    <row r="48" spans="1:13" x14ac:dyDescent="0.2">
      <c r="A48" s="54" t="s">
        <v>2</v>
      </c>
      <c r="B48" s="54"/>
      <c r="C48" s="54"/>
      <c r="D48" s="54"/>
      <c r="E48" s="54"/>
      <c r="F48" s="54"/>
      <c r="G48" s="54"/>
      <c r="H48" s="54"/>
      <c r="I48" s="54"/>
      <c r="J48" s="55"/>
      <c r="K48" s="55"/>
      <c r="L48" s="55"/>
      <c r="M48" s="55"/>
    </row>
    <row r="49" spans="1:13" ht="12.75" customHeight="1" x14ac:dyDescent="0.2">
      <c r="A49" s="56" t="s">
        <v>60</v>
      </c>
      <c r="B49" s="56"/>
      <c r="C49" s="56"/>
      <c r="D49" s="56"/>
      <c r="E49" s="56"/>
      <c r="F49" s="56"/>
      <c r="G49" s="56"/>
      <c r="H49" s="56"/>
      <c r="I49" s="56"/>
      <c r="J49" s="56"/>
      <c r="K49" s="56"/>
      <c r="L49" s="56"/>
      <c r="M49" s="56"/>
    </row>
    <row r="50" spans="1:13" x14ac:dyDescent="0.2">
      <c r="A50" s="57" t="s">
        <v>61</v>
      </c>
      <c r="B50" s="57"/>
      <c r="C50" s="57"/>
      <c r="D50" s="57"/>
      <c r="E50" s="57"/>
      <c r="F50" s="57"/>
      <c r="G50" s="57"/>
      <c r="H50" s="57"/>
      <c r="I50" s="57"/>
      <c r="J50" s="57"/>
      <c r="K50" s="57"/>
      <c r="L50" s="57"/>
      <c r="M50" s="57"/>
    </row>
    <row r="51" spans="1:13" x14ac:dyDescent="0.2">
      <c r="A51" s="54" t="s">
        <v>62</v>
      </c>
      <c r="B51" s="54"/>
      <c r="C51" s="54"/>
      <c r="D51" s="54"/>
      <c r="E51" s="54"/>
      <c r="F51" s="54"/>
      <c r="G51" s="54"/>
      <c r="H51" s="54"/>
      <c r="I51" s="54"/>
      <c r="J51" s="55"/>
      <c r="K51" s="55"/>
      <c r="L51" s="55"/>
      <c r="M51" s="55"/>
    </row>
    <row r="52" spans="1:13" x14ac:dyDescent="0.2">
      <c r="A52" s="54" t="s">
        <v>1</v>
      </c>
      <c r="B52" s="54"/>
      <c r="C52" s="54"/>
      <c r="D52" s="54"/>
      <c r="E52" s="54"/>
      <c r="F52" s="54"/>
      <c r="G52" s="54"/>
      <c r="H52" s="54"/>
      <c r="I52" s="54"/>
      <c r="J52" s="55"/>
      <c r="K52" s="55"/>
      <c r="L52" s="55"/>
      <c r="M52" s="55"/>
    </row>
    <row r="53" spans="1:13" x14ac:dyDescent="0.2">
      <c r="A53" s="58"/>
    </row>
    <row r="54" spans="1:13" ht="14.25" x14ac:dyDescent="0.2">
      <c r="A54" s="1" t="s">
        <v>0</v>
      </c>
    </row>
    <row r="55" spans="1:13" x14ac:dyDescent="0.2">
      <c r="A55" s="58"/>
      <c r="B55" s="59"/>
    </row>
    <row r="56" spans="1:13" x14ac:dyDescent="0.2">
      <c r="A56" s="58"/>
    </row>
    <row r="64" spans="1:13" x14ac:dyDescent="0.2">
      <c r="A64" s="58"/>
      <c r="B64" s="60"/>
      <c r="C64" s="60"/>
      <c r="D64" s="60"/>
      <c r="E64" s="60"/>
      <c r="F64" s="60"/>
      <c r="G64" s="60"/>
      <c r="H64" s="60"/>
      <c r="I64" s="60"/>
      <c r="J64" s="60"/>
      <c r="K64" s="60"/>
    </row>
    <row r="65" spans="1:11" x14ac:dyDescent="0.2">
      <c r="A65" s="58"/>
      <c r="B65" s="61"/>
      <c r="C65" s="61"/>
      <c r="D65" s="61"/>
      <c r="E65" s="61"/>
      <c r="F65" s="61"/>
      <c r="G65" s="60"/>
      <c r="H65" s="60"/>
      <c r="I65" s="60"/>
      <c r="J65" s="60"/>
      <c r="K65" s="60"/>
    </row>
  </sheetData>
  <mergeCells count="23">
    <mergeCell ref="B9:C9"/>
    <mergeCell ref="B8:C8"/>
    <mergeCell ref="A48:I48"/>
    <mergeCell ref="A49:M49"/>
    <mergeCell ref="A50:M50"/>
    <mergeCell ref="A52:I52"/>
    <mergeCell ref="A51:I51"/>
    <mergeCell ref="J8:K8"/>
    <mergeCell ref="L7:M7"/>
    <mergeCell ref="J7:K7"/>
    <mergeCell ref="D9:E9"/>
    <mergeCell ref="H9:I9"/>
    <mergeCell ref="F7:G7"/>
    <mergeCell ref="F8:G8"/>
    <mergeCell ref="F9:G9"/>
    <mergeCell ref="J9:K9"/>
    <mergeCell ref="L8:M8"/>
    <mergeCell ref="L9:M9"/>
    <mergeCell ref="B7:C7"/>
    <mergeCell ref="D7:E7"/>
    <mergeCell ref="H7:I7"/>
    <mergeCell ref="H8:I8"/>
    <mergeCell ref="D8:E8"/>
  </mergeCells>
  <dataValidations count="3">
    <dataValidation allowBlank="1" showInputMessage="1" showErrorMessage="1" prompt="Put the name of manufacturer" sqref="B8:C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B65543:C65543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B131079:C131079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B196615:C196615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B262151:C262151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B327687:C327687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B393223:C393223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B458759:C458759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B524295:C524295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B589831:C589831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B655367:C655367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B720903:C720903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B786439:C786439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B851975:C851975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B917511:C917511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B983047:C983047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WVJ983047:WVK983047"/>
    <dataValidation errorStyle="information" errorTitle="Click OK to continue" error="    " prompt="Select one of the listed values or type your own one" sqref="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dataValidation errorStyle="warning" errorTitle="Click OK to continue" prompt="Select a value " sqref="H26:H28 JD26:JD28 SZ26:SZ28 ACV26:ACV28 AMR26:AMR28 AWN26:AWN28 BGJ26:BGJ28 BQF26:BQF28 CAB26:CAB28 CJX26:CJX28 CTT26:CTT28 DDP26:DDP28 DNL26:DNL28 DXH26:DXH28 EHD26:EHD28 EQZ26:EQZ28 FAV26:FAV28 FKR26:FKR28 FUN26:FUN28 GEJ26:GEJ28 GOF26:GOF28 GYB26:GYB28 HHX26:HHX28 HRT26:HRT28 IBP26:IBP28 ILL26:ILL28 IVH26:IVH28 JFD26:JFD28 JOZ26:JOZ28 JYV26:JYV28 KIR26:KIR28 KSN26:KSN28 LCJ26:LCJ28 LMF26:LMF28 LWB26:LWB28 MFX26:MFX28 MPT26:MPT28 MZP26:MZP28 NJL26:NJL28 NTH26:NTH28 ODD26:ODD28 OMZ26:OMZ28 OWV26:OWV28 PGR26:PGR28 PQN26:PQN28 QAJ26:QAJ28 QKF26:QKF28 QUB26:QUB28 RDX26:RDX28 RNT26:RNT28 RXP26:RXP28 SHL26:SHL28 SRH26:SRH28 TBD26:TBD28 TKZ26:TKZ28 TUV26:TUV28 UER26:UER28 UON26:UON28 UYJ26:UYJ28 VIF26:VIF28 VSB26:VSB28 WBX26:WBX28 WLT26:WLT28 WVP26:WVP28 H65561:H65563 JD65561:JD65563 SZ65561:SZ65563 ACV65561:ACV65563 AMR65561:AMR65563 AWN65561:AWN65563 BGJ65561:BGJ65563 BQF65561:BQF65563 CAB65561:CAB65563 CJX65561:CJX65563 CTT65561:CTT65563 DDP65561:DDP65563 DNL65561:DNL65563 DXH65561:DXH65563 EHD65561:EHD65563 EQZ65561:EQZ65563 FAV65561:FAV65563 FKR65561:FKR65563 FUN65561:FUN65563 GEJ65561:GEJ65563 GOF65561:GOF65563 GYB65561:GYB65563 HHX65561:HHX65563 HRT65561:HRT65563 IBP65561:IBP65563 ILL65561:ILL65563 IVH65561:IVH65563 JFD65561:JFD65563 JOZ65561:JOZ65563 JYV65561:JYV65563 KIR65561:KIR65563 KSN65561:KSN65563 LCJ65561:LCJ65563 LMF65561:LMF65563 LWB65561:LWB65563 MFX65561:MFX65563 MPT65561:MPT65563 MZP65561:MZP65563 NJL65561:NJL65563 NTH65561:NTH65563 ODD65561:ODD65563 OMZ65561:OMZ65563 OWV65561:OWV65563 PGR65561:PGR65563 PQN65561:PQN65563 QAJ65561:QAJ65563 QKF65561:QKF65563 QUB65561:QUB65563 RDX65561:RDX65563 RNT65561:RNT65563 RXP65561:RXP65563 SHL65561:SHL65563 SRH65561:SRH65563 TBD65561:TBD65563 TKZ65561:TKZ65563 TUV65561:TUV65563 UER65561:UER65563 UON65561:UON65563 UYJ65561:UYJ65563 VIF65561:VIF65563 VSB65561:VSB65563 WBX65561:WBX65563 WLT65561:WLT65563 WVP65561:WVP65563 H131097:H131099 JD131097:JD131099 SZ131097:SZ131099 ACV131097:ACV131099 AMR131097:AMR131099 AWN131097:AWN131099 BGJ131097:BGJ131099 BQF131097:BQF131099 CAB131097:CAB131099 CJX131097:CJX131099 CTT131097:CTT131099 DDP131097:DDP131099 DNL131097:DNL131099 DXH131097:DXH131099 EHD131097:EHD131099 EQZ131097:EQZ131099 FAV131097:FAV131099 FKR131097:FKR131099 FUN131097:FUN131099 GEJ131097:GEJ131099 GOF131097:GOF131099 GYB131097:GYB131099 HHX131097:HHX131099 HRT131097:HRT131099 IBP131097:IBP131099 ILL131097:ILL131099 IVH131097:IVH131099 JFD131097:JFD131099 JOZ131097:JOZ131099 JYV131097:JYV131099 KIR131097:KIR131099 KSN131097:KSN131099 LCJ131097:LCJ131099 LMF131097:LMF131099 LWB131097:LWB131099 MFX131097:MFX131099 MPT131097:MPT131099 MZP131097:MZP131099 NJL131097:NJL131099 NTH131097:NTH131099 ODD131097:ODD131099 OMZ131097:OMZ131099 OWV131097:OWV131099 PGR131097:PGR131099 PQN131097:PQN131099 QAJ131097:QAJ131099 QKF131097:QKF131099 QUB131097:QUB131099 RDX131097:RDX131099 RNT131097:RNT131099 RXP131097:RXP131099 SHL131097:SHL131099 SRH131097:SRH131099 TBD131097:TBD131099 TKZ131097:TKZ131099 TUV131097:TUV131099 UER131097:UER131099 UON131097:UON131099 UYJ131097:UYJ131099 VIF131097:VIF131099 VSB131097:VSB131099 WBX131097:WBX131099 WLT131097:WLT131099 WVP131097:WVP131099 H196633:H196635 JD196633:JD196635 SZ196633:SZ196635 ACV196633:ACV196635 AMR196633:AMR196635 AWN196633:AWN196635 BGJ196633:BGJ196635 BQF196633:BQF196635 CAB196633:CAB196635 CJX196633:CJX196635 CTT196633:CTT196635 DDP196633:DDP196635 DNL196633:DNL196635 DXH196633:DXH196635 EHD196633:EHD196635 EQZ196633:EQZ196635 FAV196633:FAV196635 FKR196633:FKR196635 FUN196633:FUN196635 GEJ196633:GEJ196635 GOF196633:GOF196635 GYB196633:GYB196635 HHX196633:HHX196635 HRT196633:HRT196635 IBP196633:IBP196635 ILL196633:ILL196635 IVH196633:IVH196635 JFD196633:JFD196635 JOZ196633:JOZ196635 JYV196633:JYV196635 KIR196633:KIR196635 KSN196633:KSN196635 LCJ196633:LCJ196635 LMF196633:LMF196635 LWB196633:LWB196635 MFX196633:MFX196635 MPT196633:MPT196635 MZP196633:MZP196635 NJL196633:NJL196635 NTH196633:NTH196635 ODD196633:ODD196635 OMZ196633:OMZ196635 OWV196633:OWV196635 PGR196633:PGR196635 PQN196633:PQN196635 QAJ196633:QAJ196635 QKF196633:QKF196635 QUB196633:QUB196635 RDX196633:RDX196635 RNT196633:RNT196635 RXP196633:RXP196635 SHL196633:SHL196635 SRH196633:SRH196635 TBD196633:TBD196635 TKZ196633:TKZ196635 TUV196633:TUV196635 UER196633:UER196635 UON196633:UON196635 UYJ196633:UYJ196635 VIF196633:VIF196635 VSB196633:VSB196635 WBX196633:WBX196635 WLT196633:WLT196635 WVP196633:WVP196635 H262169:H262171 JD262169:JD262171 SZ262169:SZ262171 ACV262169:ACV262171 AMR262169:AMR262171 AWN262169:AWN262171 BGJ262169:BGJ262171 BQF262169:BQF262171 CAB262169:CAB262171 CJX262169:CJX262171 CTT262169:CTT262171 DDP262169:DDP262171 DNL262169:DNL262171 DXH262169:DXH262171 EHD262169:EHD262171 EQZ262169:EQZ262171 FAV262169:FAV262171 FKR262169:FKR262171 FUN262169:FUN262171 GEJ262169:GEJ262171 GOF262169:GOF262171 GYB262169:GYB262171 HHX262169:HHX262171 HRT262169:HRT262171 IBP262169:IBP262171 ILL262169:ILL262171 IVH262169:IVH262171 JFD262169:JFD262171 JOZ262169:JOZ262171 JYV262169:JYV262171 KIR262169:KIR262171 KSN262169:KSN262171 LCJ262169:LCJ262171 LMF262169:LMF262171 LWB262169:LWB262171 MFX262169:MFX262171 MPT262169:MPT262171 MZP262169:MZP262171 NJL262169:NJL262171 NTH262169:NTH262171 ODD262169:ODD262171 OMZ262169:OMZ262171 OWV262169:OWV262171 PGR262169:PGR262171 PQN262169:PQN262171 QAJ262169:QAJ262171 QKF262169:QKF262171 QUB262169:QUB262171 RDX262169:RDX262171 RNT262169:RNT262171 RXP262169:RXP262171 SHL262169:SHL262171 SRH262169:SRH262171 TBD262169:TBD262171 TKZ262169:TKZ262171 TUV262169:TUV262171 UER262169:UER262171 UON262169:UON262171 UYJ262169:UYJ262171 VIF262169:VIF262171 VSB262169:VSB262171 WBX262169:WBX262171 WLT262169:WLT262171 WVP262169:WVP262171 H327705:H327707 JD327705:JD327707 SZ327705:SZ327707 ACV327705:ACV327707 AMR327705:AMR327707 AWN327705:AWN327707 BGJ327705:BGJ327707 BQF327705:BQF327707 CAB327705:CAB327707 CJX327705:CJX327707 CTT327705:CTT327707 DDP327705:DDP327707 DNL327705:DNL327707 DXH327705:DXH327707 EHD327705:EHD327707 EQZ327705:EQZ327707 FAV327705:FAV327707 FKR327705:FKR327707 FUN327705:FUN327707 GEJ327705:GEJ327707 GOF327705:GOF327707 GYB327705:GYB327707 HHX327705:HHX327707 HRT327705:HRT327707 IBP327705:IBP327707 ILL327705:ILL327707 IVH327705:IVH327707 JFD327705:JFD327707 JOZ327705:JOZ327707 JYV327705:JYV327707 KIR327705:KIR327707 KSN327705:KSN327707 LCJ327705:LCJ327707 LMF327705:LMF327707 LWB327705:LWB327707 MFX327705:MFX327707 MPT327705:MPT327707 MZP327705:MZP327707 NJL327705:NJL327707 NTH327705:NTH327707 ODD327705:ODD327707 OMZ327705:OMZ327707 OWV327705:OWV327707 PGR327705:PGR327707 PQN327705:PQN327707 QAJ327705:QAJ327707 QKF327705:QKF327707 QUB327705:QUB327707 RDX327705:RDX327707 RNT327705:RNT327707 RXP327705:RXP327707 SHL327705:SHL327707 SRH327705:SRH327707 TBD327705:TBD327707 TKZ327705:TKZ327707 TUV327705:TUV327707 UER327705:UER327707 UON327705:UON327707 UYJ327705:UYJ327707 VIF327705:VIF327707 VSB327705:VSB327707 WBX327705:WBX327707 WLT327705:WLT327707 WVP327705:WVP327707 H393241:H393243 JD393241:JD393243 SZ393241:SZ393243 ACV393241:ACV393243 AMR393241:AMR393243 AWN393241:AWN393243 BGJ393241:BGJ393243 BQF393241:BQF393243 CAB393241:CAB393243 CJX393241:CJX393243 CTT393241:CTT393243 DDP393241:DDP393243 DNL393241:DNL393243 DXH393241:DXH393243 EHD393241:EHD393243 EQZ393241:EQZ393243 FAV393241:FAV393243 FKR393241:FKR393243 FUN393241:FUN393243 GEJ393241:GEJ393243 GOF393241:GOF393243 GYB393241:GYB393243 HHX393241:HHX393243 HRT393241:HRT393243 IBP393241:IBP393243 ILL393241:ILL393243 IVH393241:IVH393243 JFD393241:JFD393243 JOZ393241:JOZ393243 JYV393241:JYV393243 KIR393241:KIR393243 KSN393241:KSN393243 LCJ393241:LCJ393243 LMF393241:LMF393243 LWB393241:LWB393243 MFX393241:MFX393243 MPT393241:MPT393243 MZP393241:MZP393243 NJL393241:NJL393243 NTH393241:NTH393243 ODD393241:ODD393243 OMZ393241:OMZ393243 OWV393241:OWV393243 PGR393241:PGR393243 PQN393241:PQN393243 QAJ393241:QAJ393243 QKF393241:QKF393243 QUB393241:QUB393243 RDX393241:RDX393243 RNT393241:RNT393243 RXP393241:RXP393243 SHL393241:SHL393243 SRH393241:SRH393243 TBD393241:TBD393243 TKZ393241:TKZ393243 TUV393241:TUV393243 UER393241:UER393243 UON393241:UON393243 UYJ393241:UYJ393243 VIF393241:VIF393243 VSB393241:VSB393243 WBX393241:WBX393243 WLT393241:WLT393243 WVP393241:WVP393243 H458777:H458779 JD458777:JD458779 SZ458777:SZ458779 ACV458777:ACV458779 AMR458777:AMR458779 AWN458777:AWN458779 BGJ458777:BGJ458779 BQF458777:BQF458779 CAB458777:CAB458779 CJX458777:CJX458779 CTT458777:CTT458779 DDP458777:DDP458779 DNL458777:DNL458779 DXH458777:DXH458779 EHD458777:EHD458779 EQZ458777:EQZ458779 FAV458777:FAV458779 FKR458777:FKR458779 FUN458777:FUN458779 GEJ458777:GEJ458779 GOF458777:GOF458779 GYB458777:GYB458779 HHX458777:HHX458779 HRT458777:HRT458779 IBP458777:IBP458779 ILL458777:ILL458779 IVH458777:IVH458779 JFD458777:JFD458779 JOZ458777:JOZ458779 JYV458777:JYV458779 KIR458777:KIR458779 KSN458777:KSN458779 LCJ458777:LCJ458779 LMF458777:LMF458779 LWB458777:LWB458779 MFX458777:MFX458779 MPT458777:MPT458779 MZP458777:MZP458779 NJL458777:NJL458779 NTH458777:NTH458779 ODD458777:ODD458779 OMZ458777:OMZ458779 OWV458777:OWV458779 PGR458777:PGR458779 PQN458777:PQN458779 QAJ458777:QAJ458779 QKF458777:QKF458779 QUB458777:QUB458779 RDX458777:RDX458779 RNT458777:RNT458779 RXP458777:RXP458779 SHL458777:SHL458779 SRH458777:SRH458779 TBD458777:TBD458779 TKZ458777:TKZ458779 TUV458777:TUV458779 UER458777:UER458779 UON458777:UON458779 UYJ458777:UYJ458779 VIF458777:VIF458779 VSB458777:VSB458779 WBX458777:WBX458779 WLT458777:WLT458779 WVP458777:WVP458779 H524313:H524315 JD524313:JD524315 SZ524313:SZ524315 ACV524313:ACV524315 AMR524313:AMR524315 AWN524313:AWN524315 BGJ524313:BGJ524315 BQF524313:BQF524315 CAB524313:CAB524315 CJX524313:CJX524315 CTT524313:CTT524315 DDP524313:DDP524315 DNL524313:DNL524315 DXH524313:DXH524315 EHD524313:EHD524315 EQZ524313:EQZ524315 FAV524313:FAV524315 FKR524313:FKR524315 FUN524313:FUN524315 GEJ524313:GEJ524315 GOF524313:GOF524315 GYB524313:GYB524315 HHX524313:HHX524315 HRT524313:HRT524315 IBP524313:IBP524315 ILL524313:ILL524315 IVH524313:IVH524315 JFD524313:JFD524315 JOZ524313:JOZ524315 JYV524313:JYV524315 KIR524313:KIR524315 KSN524313:KSN524315 LCJ524313:LCJ524315 LMF524313:LMF524315 LWB524313:LWB524315 MFX524313:MFX524315 MPT524313:MPT524315 MZP524313:MZP524315 NJL524313:NJL524315 NTH524313:NTH524315 ODD524313:ODD524315 OMZ524313:OMZ524315 OWV524313:OWV524315 PGR524313:PGR524315 PQN524313:PQN524315 QAJ524313:QAJ524315 QKF524313:QKF524315 QUB524313:QUB524315 RDX524313:RDX524315 RNT524313:RNT524315 RXP524313:RXP524315 SHL524313:SHL524315 SRH524313:SRH524315 TBD524313:TBD524315 TKZ524313:TKZ524315 TUV524313:TUV524315 UER524313:UER524315 UON524313:UON524315 UYJ524313:UYJ524315 VIF524313:VIF524315 VSB524313:VSB524315 WBX524313:WBX524315 WLT524313:WLT524315 WVP524313:WVP524315 H589849:H589851 JD589849:JD589851 SZ589849:SZ589851 ACV589849:ACV589851 AMR589849:AMR589851 AWN589849:AWN589851 BGJ589849:BGJ589851 BQF589849:BQF589851 CAB589849:CAB589851 CJX589849:CJX589851 CTT589849:CTT589851 DDP589849:DDP589851 DNL589849:DNL589851 DXH589849:DXH589851 EHD589849:EHD589851 EQZ589849:EQZ589851 FAV589849:FAV589851 FKR589849:FKR589851 FUN589849:FUN589851 GEJ589849:GEJ589851 GOF589849:GOF589851 GYB589849:GYB589851 HHX589849:HHX589851 HRT589849:HRT589851 IBP589849:IBP589851 ILL589849:ILL589851 IVH589849:IVH589851 JFD589849:JFD589851 JOZ589849:JOZ589851 JYV589849:JYV589851 KIR589849:KIR589851 KSN589849:KSN589851 LCJ589849:LCJ589851 LMF589849:LMF589851 LWB589849:LWB589851 MFX589849:MFX589851 MPT589849:MPT589851 MZP589849:MZP589851 NJL589849:NJL589851 NTH589849:NTH589851 ODD589849:ODD589851 OMZ589849:OMZ589851 OWV589849:OWV589851 PGR589849:PGR589851 PQN589849:PQN589851 QAJ589849:QAJ589851 QKF589849:QKF589851 QUB589849:QUB589851 RDX589849:RDX589851 RNT589849:RNT589851 RXP589849:RXP589851 SHL589849:SHL589851 SRH589849:SRH589851 TBD589849:TBD589851 TKZ589849:TKZ589851 TUV589849:TUV589851 UER589849:UER589851 UON589849:UON589851 UYJ589849:UYJ589851 VIF589849:VIF589851 VSB589849:VSB589851 WBX589849:WBX589851 WLT589849:WLT589851 WVP589849:WVP589851 H655385:H655387 JD655385:JD655387 SZ655385:SZ655387 ACV655385:ACV655387 AMR655385:AMR655387 AWN655385:AWN655387 BGJ655385:BGJ655387 BQF655385:BQF655387 CAB655385:CAB655387 CJX655385:CJX655387 CTT655385:CTT655387 DDP655385:DDP655387 DNL655385:DNL655387 DXH655385:DXH655387 EHD655385:EHD655387 EQZ655385:EQZ655387 FAV655385:FAV655387 FKR655385:FKR655387 FUN655385:FUN655387 GEJ655385:GEJ655387 GOF655385:GOF655387 GYB655385:GYB655387 HHX655385:HHX655387 HRT655385:HRT655387 IBP655385:IBP655387 ILL655385:ILL655387 IVH655385:IVH655387 JFD655385:JFD655387 JOZ655385:JOZ655387 JYV655385:JYV655387 KIR655385:KIR655387 KSN655385:KSN655387 LCJ655385:LCJ655387 LMF655385:LMF655387 LWB655385:LWB655387 MFX655385:MFX655387 MPT655385:MPT655387 MZP655385:MZP655387 NJL655385:NJL655387 NTH655385:NTH655387 ODD655385:ODD655387 OMZ655385:OMZ655387 OWV655385:OWV655387 PGR655385:PGR655387 PQN655385:PQN655387 QAJ655385:QAJ655387 QKF655385:QKF655387 QUB655385:QUB655387 RDX655385:RDX655387 RNT655385:RNT655387 RXP655385:RXP655387 SHL655385:SHL655387 SRH655385:SRH655387 TBD655385:TBD655387 TKZ655385:TKZ655387 TUV655385:TUV655387 UER655385:UER655387 UON655385:UON655387 UYJ655385:UYJ655387 VIF655385:VIF655387 VSB655385:VSB655387 WBX655385:WBX655387 WLT655385:WLT655387 WVP655385:WVP655387 H720921:H720923 JD720921:JD720923 SZ720921:SZ720923 ACV720921:ACV720923 AMR720921:AMR720923 AWN720921:AWN720923 BGJ720921:BGJ720923 BQF720921:BQF720923 CAB720921:CAB720923 CJX720921:CJX720923 CTT720921:CTT720923 DDP720921:DDP720923 DNL720921:DNL720923 DXH720921:DXH720923 EHD720921:EHD720923 EQZ720921:EQZ720923 FAV720921:FAV720923 FKR720921:FKR720923 FUN720921:FUN720923 GEJ720921:GEJ720923 GOF720921:GOF720923 GYB720921:GYB720923 HHX720921:HHX720923 HRT720921:HRT720923 IBP720921:IBP720923 ILL720921:ILL720923 IVH720921:IVH720923 JFD720921:JFD720923 JOZ720921:JOZ720923 JYV720921:JYV720923 KIR720921:KIR720923 KSN720921:KSN720923 LCJ720921:LCJ720923 LMF720921:LMF720923 LWB720921:LWB720923 MFX720921:MFX720923 MPT720921:MPT720923 MZP720921:MZP720923 NJL720921:NJL720923 NTH720921:NTH720923 ODD720921:ODD720923 OMZ720921:OMZ720923 OWV720921:OWV720923 PGR720921:PGR720923 PQN720921:PQN720923 QAJ720921:QAJ720923 QKF720921:QKF720923 QUB720921:QUB720923 RDX720921:RDX720923 RNT720921:RNT720923 RXP720921:RXP720923 SHL720921:SHL720923 SRH720921:SRH720923 TBD720921:TBD720923 TKZ720921:TKZ720923 TUV720921:TUV720923 UER720921:UER720923 UON720921:UON720923 UYJ720921:UYJ720923 VIF720921:VIF720923 VSB720921:VSB720923 WBX720921:WBX720923 WLT720921:WLT720923 WVP720921:WVP720923 H786457:H786459 JD786457:JD786459 SZ786457:SZ786459 ACV786457:ACV786459 AMR786457:AMR786459 AWN786457:AWN786459 BGJ786457:BGJ786459 BQF786457:BQF786459 CAB786457:CAB786459 CJX786457:CJX786459 CTT786457:CTT786459 DDP786457:DDP786459 DNL786457:DNL786459 DXH786457:DXH786459 EHD786457:EHD786459 EQZ786457:EQZ786459 FAV786457:FAV786459 FKR786457:FKR786459 FUN786457:FUN786459 GEJ786457:GEJ786459 GOF786457:GOF786459 GYB786457:GYB786459 HHX786457:HHX786459 HRT786457:HRT786459 IBP786457:IBP786459 ILL786457:ILL786459 IVH786457:IVH786459 JFD786457:JFD786459 JOZ786457:JOZ786459 JYV786457:JYV786459 KIR786457:KIR786459 KSN786457:KSN786459 LCJ786457:LCJ786459 LMF786457:LMF786459 LWB786457:LWB786459 MFX786457:MFX786459 MPT786457:MPT786459 MZP786457:MZP786459 NJL786457:NJL786459 NTH786457:NTH786459 ODD786457:ODD786459 OMZ786457:OMZ786459 OWV786457:OWV786459 PGR786457:PGR786459 PQN786457:PQN786459 QAJ786457:QAJ786459 QKF786457:QKF786459 QUB786457:QUB786459 RDX786457:RDX786459 RNT786457:RNT786459 RXP786457:RXP786459 SHL786457:SHL786459 SRH786457:SRH786459 TBD786457:TBD786459 TKZ786457:TKZ786459 TUV786457:TUV786459 UER786457:UER786459 UON786457:UON786459 UYJ786457:UYJ786459 VIF786457:VIF786459 VSB786457:VSB786459 WBX786457:WBX786459 WLT786457:WLT786459 WVP786457:WVP786459 H851993:H851995 JD851993:JD851995 SZ851993:SZ851995 ACV851993:ACV851995 AMR851993:AMR851995 AWN851993:AWN851995 BGJ851993:BGJ851995 BQF851993:BQF851995 CAB851993:CAB851995 CJX851993:CJX851995 CTT851993:CTT851995 DDP851993:DDP851995 DNL851993:DNL851995 DXH851993:DXH851995 EHD851993:EHD851995 EQZ851993:EQZ851995 FAV851993:FAV851995 FKR851993:FKR851995 FUN851993:FUN851995 GEJ851993:GEJ851995 GOF851993:GOF851995 GYB851993:GYB851995 HHX851993:HHX851995 HRT851993:HRT851995 IBP851993:IBP851995 ILL851993:ILL851995 IVH851993:IVH851995 JFD851993:JFD851995 JOZ851993:JOZ851995 JYV851993:JYV851995 KIR851993:KIR851995 KSN851993:KSN851995 LCJ851993:LCJ851995 LMF851993:LMF851995 LWB851993:LWB851995 MFX851993:MFX851995 MPT851993:MPT851995 MZP851993:MZP851995 NJL851993:NJL851995 NTH851993:NTH851995 ODD851993:ODD851995 OMZ851993:OMZ851995 OWV851993:OWV851995 PGR851993:PGR851995 PQN851993:PQN851995 QAJ851993:QAJ851995 QKF851993:QKF851995 QUB851993:QUB851995 RDX851993:RDX851995 RNT851993:RNT851995 RXP851993:RXP851995 SHL851993:SHL851995 SRH851993:SRH851995 TBD851993:TBD851995 TKZ851993:TKZ851995 TUV851993:TUV851995 UER851993:UER851995 UON851993:UON851995 UYJ851993:UYJ851995 VIF851993:VIF851995 VSB851993:VSB851995 WBX851993:WBX851995 WLT851993:WLT851995 WVP851993:WVP851995 H917529:H917531 JD917529:JD917531 SZ917529:SZ917531 ACV917529:ACV917531 AMR917529:AMR917531 AWN917529:AWN917531 BGJ917529:BGJ917531 BQF917529:BQF917531 CAB917529:CAB917531 CJX917529:CJX917531 CTT917529:CTT917531 DDP917529:DDP917531 DNL917529:DNL917531 DXH917529:DXH917531 EHD917529:EHD917531 EQZ917529:EQZ917531 FAV917529:FAV917531 FKR917529:FKR917531 FUN917529:FUN917531 GEJ917529:GEJ917531 GOF917529:GOF917531 GYB917529:GYB917531 HHX917529:HHX917531 HRT917529:HRT917531 IBP917529:IBP917531 ILL917529:ILL917531 IVH917529:IVH917531 JFD917529:JFD917531 JOZ917529:JOZ917531 JYV917529:JYV917531 KIR917529:KIR917531 KSN917529:KSN917531 LCJ917529:LCJ917531 LMF917529:LMF917531 LWB917529:LWB917531 MFX917529:MFX917531 MPT917529:MPT917531 MZP917529:MZP917531 NJL917529:NJL917531 NTH917529:NTH917531 ODD917529:ODD917531 OMZ917529:OMZ917531 OWV917529:OWV917531 PGR917529:PGR917531 PQN917529:PQN917531 QAJ917529:QAJ917531 QKF917529:QKF917531 QUB917529:QUB917531 RDX917529:RDX917531 RNT917529:RNT917531 RXP917529:RXP917531 SHL917529:SHL917531 SRH917529:SRH917531 TBD917529:TBD917531 TKZ917529:TKZ917531 TUV917529:TUV917531 UER917529:UER917531 UON917529:UON917531 UYJ917529:UYJ917531 VIF917529:VIF917531 VSB917529:VSB917531 WBX917529:WBX917531 WLT917529:WLT917531 WVP917529:WVP917531 H983065:H983067 JD983065:JD983067 SZ983065:SZ983067 ACV983065:ACV983067 AMR983065:AMR983067 AWN983065:AWN983067 BGJ983065:BGJ983067 BQF983065:BQF983067 CAB983065:CAB983067 CJX983065:CJX983067 CTT983065:CTT983067 DDP983065:DDP983067 DNL983065:DNL983067 DXH983065:DXH983067 EHD983065:EHD983067 EQZ983065:EQZ983067 FAV983065:FAV983067 FKR983065:FKR983067 FUN983065:FUN983067 GEJ983065:GEJ983067 GOF983065:GOF983067 GYB983065:GYB983067 HHX983065:HHX983067 HRT983065:HRT983067 IBP983065:IBP983067 ILL983065:ILL983067 IVH983065:IVH983067 JFD983065:JFD983067 JOZ983065:JOZ983067 JYV983065:JYV983067 KIR983065:KIR983067 KSN983065:KSN983067 LCJ983065:LCJ983067 LMF983065:LMF983067 LWB983065:LWB983067 MFX983065:MFX983067 MPT983065:MPT983067 MZP983065:MZP983067 NJL983065:NJL983067 NTH983065:NTH983067 ODD983065:ODD983067 OMZ983065:OMZ983067 OWV983065:OWV983067 PGR983065:PGR983067 PQN983065:PQN983067 QAJ983065:QAJ983067 QKF983065:QKF983067 QUB983065:QUB983067 RDX983065:RDX983067 RNT983065:RNT983067 RXP983065:RXP983067 SHL983065:SHL983067 SRH983065:SRH983067 TBD983065:TBD983067 TKZ983065:TKZ983067 TUV983065:TUV983067 UER983065:UER983067 UON983065:UON983067 UYJ983065:UYJ983067 VIF983065:VIF983067 VSB983065:VSB983067 WBX983065:WBX983067 WLT983065:WLT983067 WVP983065:WVP983067 J26:J28 JF26:JF28 TB26:TB28 ACX26:ACX28 AMT26:AMT28 AWP26:AWP28 BGL26:BGL28 BQH26:BQH28 CAD26:CAD28 CJZ26:CJZ28 CTV26:CTV28 DDR26:DDR28 DNN26:DNN28 DXJ26:DXJ28 EHF26:EHF28 ERB26:ERB28 FAX26:FAX28 FKT26:FKT28 FUP26:FUP28 GEL26:GEL28 GOH26:GOH28 GYD26:GYD28 HHZ26:HHZ28 HRV26:HRV28 IBR26:IBR28 ILN26:ILN28 IVJ26:IVJ28 JFF26:JFF28 JPB26:JPB28 JYX26:JYX28 KIT26:KIT28 KSP26:KSP28 LCL26:LCL28 LMH26:LMH28 LWD26:LWD28 MFZ26:MFZ28 MPV26:MPV28 MZR26:MZR28 NJN26:NJN28 NTJ26:NTJ28 ODF26:ODF28 ONB26:ONB28 OWX26:OWX28 PGT26:PGT28 PQP26:PQP28 QAL26:QAL28 QKH26:QKH28 QUD26:QUD28 RDZ26:RDZ28 RNV26:RNV28 RXR26:RXR28 SHN26:SHN28 SRJ26:SRJ28 TBF26:TBF28 TLB26:TLB28 TUX26:TUX28 UET26:UET28 UOP26:UOP28 UYL26:UYL28 VIH26:VIH28 VSD26:VSD28 WBZ26:WBZ28 WLV26:WLV28 WVR26:WVR28 J65561:J65563 JF65561:JF65563 TB65561:TB65563 ACX65561:ACX65563 AMT65561:AMT65563 AWP65561:AWP65563 BGL65561:BGL65563 BQH65561:BQH65563 CAD65561:CAD65563 CJZ65561:CJZ65563 CTV65561:CTV65563 DDR65561:DDR65563 DNN65561:DNN65563 DXJ65561:DXJ65563 EHF65561:EHF65563 ERB65561:ERB65563 FAX65561:FAX65563 FKT65561:FKT65563 FUP65561:FUP65563 GEL65561:GEL65563 GOH65561:GOH65563 GYD65561:GYD65563 HHZ65561:HHZ65563 HRV65561:HRV65563 IBR65561:IBR65563 ILN65561:ILN65563 IVJ65561:IVJ65563 JFF65561:JFF65563 JPB65561:JPB65563 JYX65561:JYX65563 KIT65561:KIT65563 KSP65561:KSP65563 LCL65561:LCL65563 LMH65561:LMH65563 LWD65561:LWD65563 MFZ65561:MFZ65563 MPV65561:MPV65563 MZR65561:MZR65563 NJN65561:NJN65563 NTJ65561:NTJ65563 ODF65561:ODF65563 ONB65561:ONB65563 OWX65561:OWX65563 PGT65561:PGT65563 PQP65561:PQP65563 QAL65561:QAL65563 QKH65561:QKH65563 QUD65561:QUD65563 RDZ65561:RDZ65563 RNV65561:RNV65563 RXR65561:RXR65563 SHN65561:SHN65563 SRJ65561:SRJ65563 TBF65561:TBF65563 TLB65561:TLB65563 TUX65561:TUX65563 UET65561:UET65563 UOP65561:UOP65563 UYL65561:UYL65563 VIH65561:VIH65563 VSD65561:VSD65563 WBZ65561:WBZ65563 WLV65561:WLV65563 WVR65561:WVR65563 J131097:J131099 JF131097:JF131099 TB131097:TB131099 ACX131097:ACX131099 AMT131097:AMT131099 AWP131097:AWP131099 BGL131097:BGL131099 BQH131097:BQH131099 CAD131097:CAD131099 CJZ131097:CJZ131099 CTV131097:CTV131099 DDR131097:DDR131099 DNN131097:DNN131099 DXJ131097:DXJ131099 EHF131097:EHF131099 ERB131097:ERB131099 FAX131097:FAX131099 FKT131097:FKT131099 FUP131097:FUP131099 GEL131097:GEL131099 GOH131097:GOH131099 GYD131097:GYD131099 HHZ131097:HHZ131099 HRV131097:HRV131099 IBR131097:IBR131099 ILN131097:ILN131099 IVJ131097:IVJ131099 JFF131097:JFF131099 JPB131097:JPB131099 JYX131097:JYX131099 KIT131097:KIT131099 KSP131097:KSP131099 LCL131097:LCL131099 LMH131097:LMH131099 LWD131097:LWD131099 MFZ131097:MFZ131099 MPV131097:MPV131099 MZR131097:MZR131099 NJN131097:NJN131099 NTJ131097:NTJ131099 ODF131097:ODF131099 ONB131097:ONB131099 OWX131097:OWX131099 PGT131097:PGT131099 PQP131097:PQP131099 QAL131097:QAL131099 QKH131097:QKH131099 QUD131097:QUD131099 RDZ131097:RDZ131099 RNV131097:RNV131099 RXR131097:RXR131099 SHN131097:SHN131099 SRJ131097:SRJ131099 TBF131097:TBF131099 TLB131097:TLB131099 TUX131097:TUX131099 UET131097:UET131099 UOP131097:UOP131099 UYL131097:UYL131099 VIH131097:VIH131099 VSD131097:VSD131099 WBZ131097:WBZ131099 WLV131097:WLV131099 WVR131097:WVR131099 J196633:J196635 JF196633:JF196635 TB196633:TB196635 ACX196633:ACX196635 AMT196633:AMT196635 AWP196633:AWP196635 BGL196633:BGL196635 BQH196633:BQH196635 CAD196633:CAD196635 CJZ196633:CJZ196635 CTV196633:CTV196635 DDR196633:DDR196635 DNN196633:DNN196635 DXJ196633:DXJ196635 EHF196633:EHF196635 ERB196633:ERB196635 FAX196633:FAX196635 FKT196633:FKT196635 FUP196633:FUP196635 GEL196633:GEL196635 GOH196633:GOH196635 GYD196633:GYD196635 HHZ196633:HHZ196635 HRV196633:HRV196635 IBR196633:IBR196635 ILN196633:ILN196635 IVJ196633:IVJ196635 JFF196633:JFF196635 JPB196633:JPB196635 JYX196633:JYX196635 KIT196633:KIT196635 KSP196633:KSP196635 LCL196633:LCL196635 LMH196633:LMH196635 LWD196633:LWD196635 MFZ196633:MFZ196635 MPV196633:MPV196635 MZR196633:MZR196635 NJN196633:NJN196635 NTJ196633:NTJ196635 ODF196633:ODF196635 ONB196633:ONB196635 OWX196633:OWX196635 PGT196633:PGT196635 PQP196633:PQP196635 QAL196633:QAL196635 QKH196633:QKH196635 QUD196633:QUD196635 RDZ196633:RDZ196635 RNV196633:RNV196635 RXR196633:RXR196635 SHN196633:SHN196635 SRJ196633:SRJ196635 TBF196633:TBF196635 TLB196633:TLB196635 TUX196633:TUX196635 UET196633:UET196635 UOP196633:UOP196635 UYL196633:UYL196635 VIH196633:VIH196635 VSD196633:VSD196635 WBZ196633:WBZ196635 WLV196633:WLV196635 WVR196633:WVR196635 J262169:J262171 JF262169:JF262171 TB262169:TB262171 ACX262169:ACX262171 AMT262169:AMT262171 AWP262169:AWP262171 BGL262169:BGL262171 BQH262169:BQH262171 CAD262169:CAD262171 CJZ262169:CJZ262171 CTV262169:CTV262171 DDR262169:DDR262171 DNN262169:DNN262171 DXJ262169:DXJ262171 EHF262169:EHF262171 ERB262169:ERB262171 FAX262169:FAX262171 FKT262169:FKT262171 FUP262169:FUP262171 GEL262169:GEL262171 GOH262169:GOH262171 GYD262169:GYD262171 HHZ262169:HHZ262171 HRV262169:HRV262171 IBR262169:IBR262171 ILN262169:ILN262171 IVJ262169:IVJ262171 JFF262169:JFF262171 JPB262169:JPB262171 JYX262169:JYX262171 KIT262169:KIT262171 KSP262169:KSP262171 LCL262169:LCL262171 LMH262169:LMH262171 LWD262169:LWD262171 MFZ262169:MFZ262171 MPV262169:MPV262171 MZR262169:MZR262171 NJN262169:NJN262171 NTJ262169:NTJ262171 ODF262169:ODF262171 ONB262169:ONB262171 OWX262169:OWX262171 PGT262169:PGT262171 PQP262169:PQP262171 QAL262169:QAL262171 QKH262169:QKH262171 QUD262169:QUD262171 RDZ262169:RDZ262171 RNV262169:RNV262171 RXR262169:RXR262171 SHN262169:SHN262171 SRJ262169:SRJ262171 TBF262169:TBF262171 TLB262169:TLB262171 TUX262169:TUX262171 UET262169:UET262171 UOP262169:UOP262171 UYL262169:UYL262171 VIH262169:VIH262171 VSD262169:VSD262171 WBZ262169:WBZ262171 WLV262169:WLV262171 WVR262169:WVR262171 J327705:J327707 JF327705:JF327707 TB327705:TB327707 ACX327705:ACX327707 AMT327705:AMT327707 AWP327705:AWP327707 BGL327705:BGL327707 BQH327705:BQH327707 CAD327705:CAD327707 CJZ327705:CJZ327707 CTV327705:CTV327707 DDR327705:DDR327707 DNN327705:DNN327707 DXJ327705:DXJ327707 EHF327705:EHF327707 ERB327705:ERB327707 FAX327705:FAX327707 FKT327705:FKT327707 FUP327705:FUP327707 GEL327705:GEL327707 GOH327705:GOH327707 GYD327705:GYD327707 HHZ327705:HHZ327707 HRV327705:HRV327707 IBR327705:IBR327707 ILN327705:ILN327707 IVJ327705:IVJ327707 JFF327705:JFF327707 JPB327705:JPB327707 JYX327705:JYX327707 KIT327705:KIT327707 KSP327705:KSP327707 LCL327705:LCL327707 LMH327705:LMH327707 LWD327705:LWD327707 MFZ327705:MFZ327707 MPV327705:MPV327707 MZR327705:MZR327707 NJN327705:NJN327707 NTJ327705:NTJ327707 ODF327705:ODF327707 ONB327705:ONB327707 OWX327705:OWX327707 PGT327705:PGT327707 PQP327705:PQP327707 QAL327705:QAL327707 QKH327705:QKH327707 QUD327705:QUD327707 RDZ327705:RDZ327707 RNV327705:RNV327707 RXR327705:RXR327707 SHN327705:SHN327707 SRJ327705:SRJ327707 TBF327705:TBF327707 TLB327705:TLB327707 TUX327705:TUX327707 UET327705:UET327707 UOP327705:UOP327707 UYL327705:UYL327707 VIH327705:VIH327707 VSD327705:VSD327707 WBZ327705:WBZ327707 WLV327705:WLV327707 WVR327705:WVR327707 J393241:J393243 JF393241:JF393243 TB393241:TB393243 ACX393241:ACX393243 AMT393241:AMT393243 AWP393241:AWP393243 BGL393241:BGL393243 BQH393241:BQH393243 CAD393241:CAD393243 CJZ393241:CJZ393243 CTV393241:CTV393243 DDR393241:DDR393243 DNN393241:DNN393243 DXJ393241:DXJ393243 EHF393241:EHF393243 ERB393241:ERB393243 FAX393241:FAX393243 FKT393241:FKT393243 FUP393241:FUP393243 GEL393241:GEL393243 GOH393241:GOH393243 GYD393241:GYD393243 HHZ393241:HHZ393243 HRV393241:HRV393243 IBR393241:IBR393243 ILN393241:ILN393243 IVJ393241:IVJ393243 JFF393241:JFF393243 JPB393241:JPB393243 JYX393241:JYX393243 KIT393241:KIT393243 KSP393241:KSP393243 LCL393241:LCL393243 LMH393241:LMH393243 LWD393241:LWD393243 MFZ393241:MFZ393243 MPV393241:MPV393243 MZR393241:MZR393243 NJN393241:NJN393243 NTJ393241:NTJ393243 ODF393241:ODF393243 ONB393241:ONB393243 OWX393241:OWX393243 PGT393241:PGT393243 PQP393241:PQP393243 QAL393241:QAL393243 QKH393241:QKH393243 QUD393241:QUD393243 RDZ393241:RDZ393243 RNV393241:RNV393243 RXR393241:RXR393243 SHN393241:SHN393243 SRJ393241:SRJ393243 TBF393241:TBF393243 TLB393241:TLB393243 TUX393241:TUX393243 UET393241:UET393243 UOP393241:UOP393243 UYL393241:UYL393243 VIH393241:VIH393243 VSD393241:VSD393243 WBZ393241:WBZ393243 WLV393241:WLV393243 WVR393241:WVR393243 J458777:J458779 JF458777:JF458779 TB458777:TB458779 ACX458777:ACX458779 AMT458777:AMT458779 AWP458777:AWP458779 BGL458777:BGL458779 BQH458777:BQH458779 CAD458777:CAD458779 CJZ458777:CJZ458779 CTV458777:CTV458779 DDR458777:DDR458779 DNN458777:DNN458779 DXJ458777:DXJ458779 EHF458777:EHF458779 ERB458777:ERB458779 FAX458777:FAX458779 FKT458777:FKT458779 FUP458777:FUP458779 GEL458777:GEL458779 GOH458777:GOH458779 GYD458777:GYD458779 HHZ458777:HHZ458779 HRV458777:HRV458779 IBR458777:IBR458779 ILN458777:ILN458779 IVJ458777:IVJ458779 JFF458777:JFF458779 JPB458777:JPB458779 JYX458777:JYX458779 KIT458777:KIT458779 KSP458777:KSP458779 LCL458777:LCL458779 LMH458777:LMH458779 LWD458777:LWD458779 MFZ458777:MFZ458779 MPV458777:MPV458779 MZR458777:MZR458779 NJN458777:NJN458779 NTJ458777:NTJ458779 ODF458777:ODF458779 ONB458777:ONB458779 OWX458777:OWX458779 PGT458777:PGT458779 PQP458777:PQP458779 QAL458777:QAL458779 QKH458777:QKH458779 QUD458777:QUD458779 RDZ458777:RDZ458779 RNV458777:RNV458779 RXR458777:RXR458779 SHN458777:SHN458779 SRJ458777:SRJ458779 TBF458777:TBF458779 TLB458777:TLB458779 TUX458777:TUX458779 UET458777:UET458779 UOP458777:UOP458779 UYL458777:UYL458779 VIH458777:VIH458779 VSD458777:VSD458779 WBZ458777:WBZ458779 WLV458777:WLV458779 WVR458777:WVR458779 J524313:J524315 JF524313:JF524315 TB524313:TB524315 ACX524313:ACX524315 AMT524313:AMT524315 AWP524313:AWP524315 BGL524313:BGL524315 BQH524313:BQH524315 CAD524313:CAD524315 CJZ524313:CJZ524315 CTV524313:CTV524315 DDR524313:DDR524315 DNN524313:DNN524315 DXJ524313:DXJ524315 EHF524313:EHF524315 ERB524313:ERB524315 FAX524313:FAX524315 FKT524313:FKT524315 FUP524313:FUP524315 GEL524313:GEL524315 GOH524313:GOH524315 GYD524313:GYD524315 HHZ524313:HHZ524315 HRV524313:HRV524315 IBR524313:IBR524315 ILN524313:ILN524315 IVJ524313:IVJ524315 JFF524313:JFF524315 JPB524313:JPB524315 JYX524313:JYX524315 KIT524313:KIT524315 KSP524313:KSP524315 LCL524313:LCL524315 LMH524313:LMH524315 LWD524313:LWD524315 MFZ524313:MFZ524315 MPV524313:MPV524315 MZR524313:MZR524315 NJN524313:NJN524315 NTJ524313:NTJ524315 ODF524313:ODF524315 ONB524313:ONB524315 OWX524313:OWX524315 PGT524313:PGT524315 PQP524313:PQP524315 QAL524313:QAL524315 QKH524313:QKH524315 QUD524313:QUD524315 RDZ524313:RDZ524315 RNV524313:RNV524315 RXR524313:RXR524315 SHN524313:SHN524315 SRJ524313:SRJ524315 TBF524313:TBF524315 TLB524313:TLB524315 TUX524313:TUX524315 UET524313:UET524315 UOP524313:UOP524315 UYL524313:UYL524315 VIH524313:VIH524315 VSD524313:VSD524315 WBZ524313:WBZ524315 WLV524313:WLV524315 WVR524313:WVR524315 J589849:J589851 JF589849:JF589851 TB589849:TB589851 ACX589849:ACX589851 AMT589849:AMT589851 AWP589849:AWP589851 BGL589849:BGL589851 BQH589849:BQH589851 CAD589849:CAD589851 CJZ589849:CJZ589851 CTV589849:CTV589851 DDR589849:DDR589851 DNN589849:DNN589851 DXJ589849:DXJ589851 EHF589849:EHF589851 ERB589849:ERB589851 FAX589849:FAX589851 FKT589849:FKT589851 FUP589849:FUP589851 GEL589849:GEL589851 GOH589849:GOH589851 GYD589849:GYD589851 HHZ589849:HHZ589851 HRV589849:HRV589851 IBR589849:IBR589851 ILN589849:ILN589851 IVJ589849:IVJ589851 JFF589849:JFF589851 JPB589849:JPB589851 JYX589849:JYX589851 KIT589849:KIT589851 KSP589849:KSP589851 LCL589849:LCL589851 LMH589849:LMH589851 LWD589849:LWD589851 MFZ589849:MFZ589851 MPV589849:MPV589851 MZR589849:MZR589851 NJN589849:NJN589851 NTJ589849:NTJ589851 ODF589849:ODF589851 ONB589849:ONB589851 OWX589849:OWX589851 PGT589849:PGT589851 PQP589849:PQP589851 QAL589849:QAL589851 QKH589849:QKH589851 QUD589849:QUD589851 RDZ589849:RDZ589851 RNV589849:RNV589851 RXR589849:RXR589851 SHN589849:SHN589851 SRJ589849:SRJ589851 TBF589849:TBF589851 TLB589849:TLB589851 TUX589849:TUX589851 UET589849:UET589851 UOP589849:UOP589851 UYL589849:UYL589851 VIH589849:VIH589851 VSD589849:VSD589851 WBZ589849:WBZ589851 WLV589849:WLV589851 WVR589849:WVR589851 J655385:J655387 JF655385:JF655387 TB655385:TB655387 ACX655385:ACX655387 AMT655385:AMT655387 AWP655385:AWP655387 BGL655385:BGL655387 BQH655385:BQH655387 CAD655385:CAD655387 CJZ655385:CJZ655387 CTV655385:CTV655387 DDR655385:DDR655387 DNN655385:DNN655387 DXJ655385:DXJ655387 EHF655385:EHF655387 ERB655385:ERB655387 FAX655385:FAX655387 FKT655385:FKT655387 FUP655385:FUP655387 GEL655385:GEL655387 GOH655385:GOH655387 GYD655385:GYD655387 HHZ655385:HHZ655387 HRV655385:HRV655387 IBR655385:IBR655387 ILN655385:ILN655387 IVJ655385:IVJ655387 JFF655385:JFF655387 JPB655385:JPB655387 JYX655385:JYX655387 KIT655385:KIT655387 KSP655385:KSP655387 LCL655385:LCL655387 LMH655385:LMH655387 LWD655385:LWD655387 MFZ655385:MFZ655387 MPV655385:MPV655387 MZR655385:MZR655387 NJN655385:NJN655387 NTJ655385:NTJ655387 ODF655385:ODF655387 ONB655385:ONB655387 OWX655385:OWX655387 PGT655385:PGT655387 PQP655385:PQP655387 QAL655385:QAL655387 QKH655385:QKH655387 QUD655385:QUD655387 RDZ655385:RDZ655387 RNV655385:RNV655387 RXR655385:RXR655387 SHN655385:SHN655387 SRJ655385:SRJ655387 TBF655385:TBF655387 TLB655385:TLB655387 TUX655385:TUX655387 UET655385:UET655387 UOP655385:UOP655387 UYL655385:UYL655387 VIH655385:VIH655387 VSD655385:VSD655387 WBZ655385:WBZ655387 WLV655385:WLV655387 WVR655385:WVR655387 J720921:J720923 JF720921:JF720923 TB720921:TB720923 ACX720921:ACX720923 AMT720921:AMT720923 AWP720921:AWP720923 BGL720921:BGL720923 BQH720921:BQH720923 CAD720921:CAD720923 CJZ720921:CJZ720923 CTV720921:CTV720923 DDR720921:DDR720923 DNN720921:DNN720923 DXJ720921:DXJ720923 EHF720921:EHF720923 ERB720921:ERB720923 FAX720921:FAX720923 FKT720921:FKT720923 FUP720921:FUP720923 GEL720921:GEL720923 GOH720921:GOH720923 GYD720921:GYD720923 HHZ720921:HHZ720923 HRV720921:HRV720923 IBR720921:IBR720923 ILN720921:ILN720923 IVJ720921:IVJ720923 JFF720921:JFF720923 JPB720921:JPB720923 JYX720921:JYX720923 KIT720921:KIT720923 KSP720921:KSP720923 LCL720921:LCL720923 LMH720921:LMH720923 LWD720921:LWD720923 MFZ720921:MFZ720923 MPV720921:MPV720923 MZR720921:MZR720923 NJN720921:NJN720923 NTJ720921:NTJ720923 ODF720921:ODF720923 ONB720921:ONB720923 OWX720921:OWX720923 PGT720921:PGT720923 PQP720921:PQP720923 QAL720921:QAL720923 QKH720921:QKH720923 QUD720921:QUD720923 RDZ720921:RDZ720923 RNV720921:RNV720923 RXR720921:RXR720923 SHN720921:SHN720923 SRJ720921:SRJ720923 TBF720921:TBF720923 TLB720921:TLB720923 TUX720921:TUX720923 UET720921:UET720923 UOP720921:UOP720923 UYL720921:UYL720923 VIH720921:VIH720923 VSD720921:VSD720923 WBZ720921:WBZ720923 WLV720921:WLV720923 WVR720921:WVR720923 J786457:J786459 JF786457:JF786459 TB786457:TB786459 ACX786457:ACX786459 AMT786457:AMT786459 AWP786457:AWP786459 BGL786457:BGL786459 BQH786457:BQH786459 CAD786457:CAD786459 CJZ786457:CJZ786459 CTV786457:CTV786459 DDR786457:DDR786459 DNN786457:DNN786459 DXJ786457:DXJ786459 EHF786457:EHF786459 ERB786457:ERB786459 FAX786457:FAX786459 FKT786457:FKT786459 FUP786457:FUP786459 GEL786457:GEL786459 GOH786457:GOH786459 GYD786457:GYD786459 HHZ786457:HHZ786459 HRV786457:HRV786459 IBR786457:IBR786459 ILN786457:ILN786459 IVJ786457:IVJ786459 JFF786457:JFF786459 JPB786457:JPB786459 JYX786457:JYX786459 KIT786457:KIT786459 KSP786457:KSP786459 LCL786457:LCL786459 LMH786457:LMH786459 LWD786457:LWD786459 MFZ786457:MFZ786459 MPV786457:MPV786459 MZR786457:MZR786459 NJN786457:NJN786459 NTJ786457:NTJ786459 ODF786457:ODF786459 ONB786457:ONB786459 OWX786457:OWX786459 PGT786457:PGT786459 PQP786457:PQP786459 QAL786457:QAL786459 QKH786457:QKH786459 QUD786457:QUD786459 RDZ786457:RDZ786459 RNV786457:RNV786459 RXR786457:RXR786459 SHN786457:SHN786459 SRJ786457:SRJ786459 TBF786457:TBF786459 TLB786457:TLB786459 TUX786457:TUX786459 UET786457:UET786459 UOP786457:UOP786459 UYL786457:UYL786459 VIH786457:VIH786459 VSD786457:VSD786459 WBZ786457:WBZ786459 WLV786457:WLV786459 WVR786457:WVR786459 J851993:J851995 JF851993:JF851995 TB851993:TB851995 ACX851993:ACX851995 AMT851993:AMT851995 AWP851993:AWP851995 BGL851993:BGL851995 BQH851993:BQH851995 CAD851993:CAD851995 CJZ851993:CJZ851995 CTV851993:CTV851995 DDR851993:DDR851995 DNN851993:DNN851995 DXJ851993:DXJ851995 EHF851993:EHF851995 ERB851993:ERB851995 FAX851993:FAX851995 FKT851993:FKT851995 FUP851993:FUP851995 GEL851993:GEL851995 GOH851993:GOH851995 GYD851993:GYD851995 HHZ851993:HHZ851995 HRV851993:HRV851995 IBR851993:IBR851995 ILN851993:ILN851995 IVJ851993:IVJ851995 JFF851993:JFF851995 JPB851993:JPB851995 JYX851993:JYX851995 KIT851993:KIT851995 KSP851993:KSP851995 LCL851993:LCL851995 LMH851993:LMH851995 LWD851993:LWD851995 MFZ851993:MFZ851995 MPV851993:MPV851995 MZR851993:MZR851995 NJN851993:NJN851995 NTJ851993:NTJ851995 ODF851993:ODF851995 ONB851993:ONB851995 OWX851993:OWX851995 PGT851993:PGT851995 PQP851993:PQP851995 QAL851993:QAL851995 QKH851993:QKH851995 QUD851993:QUD851995 RDZ851993:RDZ851995 RNV851993:RNV851995 RXR851993:RXR851995 SHN851993:SHN851995 SRJ851993:SRJ851995 TBF851993:TBF851995 TLB851993:TLB851995 TUX851993:TUX851995 UET851993:UET851995 UOP851993:UOP851995 UYL851993:UYL851995 VIH851993:VIH851995 VSD851993:VSD851995 WBZ851993:WBZ851995 WLV851993:WLV851995 WVR851993:WVR851995 J917529:J917531 JF917529:JF917531 TB917529:TB917531 ACX917529:ACX917531 AMT917529:AMT917531 AWP917529:AWP917531 BGL917529:BGL917531 BQH917529:BQH917531 CAD917529:CAD917531 CJZ917529:CJZ917531 CTV917529:CTV917531 DDR917529:DDR917531 DNN917529:DNN917531 DXJ917529:DXJ917531 EHF917529:EHF917531 ERB917529:ERB917531 FAX917529:FAX917531 FKT917529:FKT917531 FUP917529:FUP917531 GEL917529:GEL917531 GOH917529:GOH917531 GYD917529:GYD917531 HHZ917529:HHZ917531 HRV917529:HRV917531 IBR917529:IBR917531 ILN917529:ILN917531 IVJ917529:IVJ917531 JFF917529:JFF917531 JPB917529:JPB917531 JYX917529:JYX917531 KIT917529:KIT917531 KSP917529:KSP917531 LCL917529:LCL917531 LMH917529:LMH917531 LWD917529:LWD917531 MFZ917529:MFZ917531 MPV917529:MPV917531 MZR917529:MZR917531 NJN917529:NJN917531 NTJ917529:NTJ917531 ODF917529:ODF917531 ONB917529:ONB917531 OWX917529:OWX917531 PGT917529:PGT917531 PQP917529:PQP917531 QAL917529:QAL917531 QKH917529:QKH917531 QUD917529:QUD917531 RDZ917529:RDZ917531 RNV917529:RNV917531 RXR917529:RXR917531 SHN917529:SHN917531 SRJ917529:SRJ917531 TBF917529:TBF917531 TLB917529:TLB917531 TUX917529:TUX917531 UET917529:UET917531 UOP917529:UOP917531 UYL917529:UYL917531 VIH917529:VIH917531 VSD917529:VSD917531 WBZ917529:WBZ917531 WLV917529:WLV917531 WVR917529:WVR917531 J983065:J983067 JF983065:JF983067 TB983065:TB983067 ACX983065:ACX983067 AMT983065:AMT983067 AWP983065:AWP983067 BGL983065:BGL983067 BQH983065:BQH983067 CAD983065:CAD983067 CJZ983065:CJZ983067 CTV983065:CTV983067 DDR983065:DDR983067 DNN983065:DNN983067 DXJ983065:DXJ983067 EHF983065:EHF983067 ERB983065:ERB983067 FAX983065:FAX983067 FKT983065:FKT983067 FUP983065:FUP983067 GEL983065:GEL983067 GOH983065:GOH983067 GYD983065:GYD983067 HHZ983065:HHZ983067 HRV983065:HRV983067 IBR983065:IBR983067 ILN983065:ILN983067 IVJ983065:IVJ983067 JFF983065:JFF983067 JPB983065:JPB983067 JYX983065:JYX983067 KIT983065:KIT983067 KSP983065:KSP983067 LCL983065:LCL983067 LMH983065:LMH983067 LWD983065:LWD983067 MFZ983065:MFZ983067 MPV983065:MPV983067 MZR983065:MZR983067 NJN983065:NJN983067 NTJ983065:NTJ983067 ODF983065:ODF983067 ONB983065:ONB983067 OWX983065:OWX983067 PGT983065:PGT983067 PQP983065:PQP983067 QAL983065:QAL983067 QKH983065:QKH983067 QUD983065:QUD983067 RDZ983065:RDZ983067 RNV983065:RNV983067 RXR983065:RXR983067 SHN983065:SHN983067 SRJ983065:SRJ983067 TBF983065:TBF983067 TLB983065:TLB983067 TUX983065:TUX983067 UET983065:UET983067 UOP983065:UOP983067 UYL983065:UYL983067 VIH983065:VIH983067 VSD983065:VSD983067 WBZ983065:WBZ983067 WLV983065:WLV983067 WVR983065:WVR983067 D26:D28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WVL26:WVL28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 F26:F28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F65561:F65563 JB65561:JB65563 SX65561:SX65563 ACT65561:ACT65563 AMP65561:AMP65563 AWL65561:AWL65563 BGH65561:BGH65563 BQD65561:BQD65563 BZZ65561:BZZ65563 CJV65561:CJV65563 CTR65561:CTR65563 DDN65561:DDN65563 DNJ65561:DNJ65563 DXF65561:DXF65563 EHB65561:EHB65563 EQX65561:EQX65563 FAT65561:FAT65563 FKP65561:FKP65563 FUL65561:FUL65563 GEH65561:GEH65563 GOD65561:GOD65563 GXZ65561:GXZ65563 HHV65561:HHV65563 HRR65561:HRR65563 IBN65561:IBN65563 ILJ65561:ILJ65563 IVF65561:IVF65563 JFB65561:JFB65563 JOX65561:JOX65563 JYT65561:JYT65563 KIP65561:KIP65563 KSL65561:KSL65563 LCH65561:LCH65563 LMD65561:LMD65563 LVZ65561:LVZ65563 MFV65561:MFV65563 MPR65561:MPR65563 MZN65561:MZN65563 NJJ65561:NJJ65563 NTF65561:NTF65563 ODB65561:ODB65563 OMX65561:OMX65563 OWT65561:OWT65563 PGP65561:PGP65563 PQL65561:PQL65563 QAH65561:QAH65563 QKD65561:QKD65563 QTZ65561:QTZ65563 RDV65561:RDV65563 RNR65561:RNR65563 RXN65561:RXN65563 SHJ65561:SHJ65563 SRF65561:SRF65563 TBB65561:TBB65563 TKX65561:TKX65563 TUT65561:TUT65563 UEP65561:UEP65563 UOL65561:UOL65563 UYH65561:UYH65563 VID65561:VID65563 VRZ65561:VRZ65563 WBV65561:WBV65563 WLR65561:WLR65563 WVN65561:WVN65563 F131097:F131099 JB131097:JB131099 SX131097:SX131099 ACT131097:ACT131099 AMP131097:AMP131099 AWL131097:AWL131099 BGH131097:BGH131099 BQD131097:BQD131099 BZZ131097:BZZ131099 CJV131097:CJV131099 CTR131097:CTR131099 DDN131097:DDN131099 DNJ131097:DNJ131099 DXF131097:DXF131099 EHB131097:EHB131099 EQX131097:EQX131099 FAT131097:FAT131099 FKP131097:FKP131099 FUL131097:FUL131099 GEH131097:GEH131099 GOD131097:GOD131099 GXZ131097:GXZ131099 HHV131097:HHV131099 HRR131097:HRR131099 IBN131097:IBN131099 ILJ131097:ILJ131099 IVF131097:IVF131099 JFB131097:JFB131099 JOX131097:JOX131099 JYT131097:JYT131099 KIP131097:KIP131099 KSL131097:KSL131099 LCH131097:LCH131099 LMD131097:LMD131099 LVZ131097:LVZ131099 MFV131097:MFV131099 MPR131097:MPR131099 MZN131097:MZN131099 NJJ131097:NJJ131099 NTF131097:NTF131099 ODB131097:ODB131099 OMX131097:OMX131099 OWT131097:OWT131099 PGP131097:PGP131099 PQL131097:PQL131099 QAH131097:QAH131099 QKD131097:QKD131099 QTZ131097:QTZ131099 RDV131097:RDV131099 RNR131097:RNR131099 RXN131097:RXN131099 SHJ131097:SHJ131099 SRF131097:SRF131099 TBB131097:TBB131099 TKX131097:TKX131099 TUT131097:TUT131099 UEP131097:UEP131099 UOL131097:UOL131099 UYH131097:UYH131099 VID131097:VID131099 VRZ131097:VRZ131099 WBV131097:WBV131099 WLR131097:WLR131099 WVN131097:WVN131099 F196633:F196635 JB196633:JB196635 SX196633:SX196635 ACT196633:ACT196635 AMP196633:AMP196635 AWL196633:AWL196635 BGH196633:BGH196635 BQD196633:BQD196635 BZZ196633:BZZ196635 CJV196633:CJV196635 CTR196633:CTR196635 DDN196633:DDN196635 DNJ196633:DNJ196635 DXF196633:DXF196635 EHB196633:EHB196635 EQX196633:EQX196635 FAT196633:FAT196635 FKP196633:FKP196635 FUL196633:FUL196635 GEH196633:GEH196635 GOD196633:GOD196635 GXZ196633:GXZ196635 HHV196633:HHV196635 HRR196633:HRR196635 IBN196633:IBN196635 ILJ196633:ILJ196635 IVF196633:IVF196635 JFB196633:JFB196635 JOX196633:JOX196635 JYT196633:JYT196635 KIP196633:KIP196635 KSL196633:KSL196635 LCH196633:LCH196635 LMD196633:LMD196635 LVZ196633:LVZ196635 MFV196633:MFV196635 MPR196633:MPR196635 MZN196633:MZN196635 NJJ196633:NJJ196635 NTF196633:NTF196635 ODB196633:ODB196635 OMX196633:OMX196635 OWT196633:OWT196635 PGP196633:PGP196635 PQL196633:PQL196635 QAH196633:QAH196635 QKD196633:QKD196635 QTZ196633:QTZ196635 RDV196633:RDV196635 RNR196633:RNR196635 RXN196633:RXN196635 SHJ196633:SHJ196635 SRF196633:SRF196635 TBB196633:TBB196635 TKX196633:TKX196635 TUT196633:TUT196635 UEP196633:UEP196635 UOL196633:UOL196635 UYH196633:UYH196635 VID196633:VID196635 VRZ196633:VRZ196635 WBV196633:WBV196635 WLR196633:WLR196635 WVN196633:WVN196635 F262169:F262171 JB262169:JB262171 SX262169:SX262171 ACT262169:ACT262171 AMP262169:AMP262171 AWL262169:AWL262171 BGH262169:BGH262171 BQD262169:BQD262171 BZZ262169:BZZ262171 CJV262169:CJV262171 CTR262169:CTR262171 DDN262169:DDN262171 DNJ262169:DNJ262171 DXF262169:DXF262171 EHB262169:EHB262171 EQX262169:EQX262171 FAT262169:FAT262171 FKP262169:FKP262171 FUL262169:FUL262171 GEH262169:GEH262171 GOD262169:GOD262171 GXZ262169:GXZ262171 HHV262169:HHV262171 HRR262169:HRR262171 IBN262169:IBN262171 ILJ262169:ILJ262171 IVF262169:IVF262171 JFB262169:JFB262171 JOX262169:JOX262171 JYT262169:JYT262171 KIP262169:KIP262171 KSL262169:KSL262171 LCH262169:LCH262171 LMD262169:LMD262171 LVZ262169:LVZ262171 MFV262169:MFV262171 MPR262169:MPR262171 MZN262169:MZN262171 NJJ262169:NJJ262171 NTF262169:NTF262171 ODB262169:ODB262171 OMX262169:OMX262171 OWT262169:OWT262171 PGP262169:PGP262171 PQL262169:PQL262171 QAH262169:QAH262171 QKD262169:QKD262171 QTZ262169:QTZ262171 RDV262169:RDV262171 RNR262169:RNR262171 RXN262169:RXN262171 SHJ262169:SHJ262171 SRF262169:SRF262171 TBB262169:TBB262171 TKX262169:TKX262171 TUT262169:TUT262171 UEP262169:UEP262171 UOL262169:UOL262171 UYH262169:UYH262171 VID262169:VID262171 VRZ262169:VRZ262171 WBV262169:WBV262171 WLR262169:WLR262171 WVN262169:WVN262171 F327705:F327707 JB327705:JB327707 SX327705:SX327707 ACT327705:ACT327707 AMP327705:AMP327707 AWL327705:AWL327707 BGH327705:BGH327707 BQD327705:BQD327707 BZZ327705:BZZ327707 CJV327705:CJV327707 CTR327705:CTR327707 DDN327705:DDN327707 DNJ327705:DNJ327707 DXF327705:DXF327707 EHB327705:EHB327707 EQX327705:EQX327707 FAT327705:FAT327707 FKP327705:FKP327707 FUL327705:FUL327707 GEH327705:GEH327707 GOD327705:GOD327707 GXZ327705:GXZ327707 HHV327705:HHV327707 HRR327705:HRR327707 IBN327705:IBN327707 ILJ327705:ILJ327707 IVF327705:IVF327707 JFB327705:JFB327707 JOX327705:JOX327707 JYT327705:JYT327707 KIP327705:KIP327707 KSL327705:KSL327707 LCH327705:LCH327707 LMD327705:LMD327707 LVZ327705:LVZ327707 MFV327705:MFV327707 MPR327705:MPR327707 MZN327705:MZN327707 NJJ327705:NJJ327707 NTF327705:NTF327707 ODB327705:ODB327707 OMX327705:OMX327707 OWT327705:OWT327707 PGP327705:PGP327707 PQL327705:PQL327707 QAH327705:QAH327707 QKD327705:QKD327707 QTZ327705:QTZ327707 RDV327705:RDV327707 RNR327705:RNR327707 RXN327705:RXN327707 SHJ327705:SHJ327707 SRF327705:SRF327707 TBB327705:TBB327707 TKX327705:TKX327707 TUT327705:TUT327707 UEP327705:UEP327707 UOL327705:UOL327707 UYH327705:UYH327707 VID327705:VID327707 VRZ327705:VRZ327707 WBV327705:WBV327707 WLR327705:WLR327707 WVN327705:WVN327707 F393241:F393243 JB393241:JB393243 SX393241:SX393243 ACT393241:ACT393243 AMP393241:AMP393243 AWL393241:AWL393243 BGH393241:BGH393243 BQD393241:BQD393243 BZZ393241:BZZ393243 CJV393241:CJV393243 CTR393241:CTR393243 DDN393241:DDN393243 DNJ393241:DNJ393243 DXF393241:DXF393243 EHB393241:EHB393243 EQX393241:EQX393243 FAT393241:FAT393243 FKP393241:FKP393243 FUL393241:FUL393243 GEH393241:GEH393243 GOD393241:GOD393243 GXZ393241:GXZ393243 HHV393241:HHV393243 HRR393241:HRR393243 IBN393241:IBN393243 ILJ393241:ILJ393243 IVF393241:IVF393243 JFB393241:JFB393243 JOX393241:JOX393243 JYT393241:JYT393243 KIP393241:KIP393243 KSL393241:KSL393243 LCH393241:LCH393243 LMD393241:LMD393243 LVZ393241:LVZ393243 MFV393241:MFV393243 MPR393241:MPR393243 MZN393241:MZN393243 NJJ393241:NJJ393243 NTF393241:NTF393243 ODB393241:ODB393243 OMX393241:OMX393243 OWT393241:OWT393243 PGP393241:PGP393243 PQL393241:PQL393243 QAH393241:QAH393243 QKD393241:QKD393243 QTZ393241:QTZ393243 RDV393241:RDV393243 RNR393241:RNR393243 RXN393241:RXN393243 SHJ393241:SHJ393243 SRF393241:SRF393243 TBB393241:TBB393243 TKX393241:TKX393243 TUT393241:TUT393243 UEP393241:UEP393243 UOL393241:UOL393243 UYH393241:UYH393243 VID393241:VID393243 VRZ393241:VRZ393243 WBV393241:WBV393243 WLR393241:WLR393243 WVN393241:WVN393243 F458777:F458779 JB458777:JB458779 SX458777:SX458779 ACT458777:ACT458779 AMP458777:AMP458779 AWL458777:AWL458779 BGH458777:BGH458779 BQD458777:BQD458779 BZZ458777:BZZ458779 CJV458777:CJV458779 CTR458777:CTR458779 DDN458777:DDN458779 DNJ458777:DNJ458779 DXF458777:DXF458779 EHB458777:EHB458779 EQX458777:EQX458779 FAT458777:FAT458779 FKP458777:FKP458779 FUL458777:FUL458779 GEH458777:GEH458779 GOD458777:GOD458779 GXZ458777:GXZ458779 HHV458777:HHV458779 HRR458777:HRR458779 IBN458777:IBN458779 ILJ458777:ILJ458779 IVF458777:IVF458779 JFB458777:JFB458779 JOX458777:JOX458779 JYT458777:JYT458779 KIP458777:KIP458779 KSL458777:KSL458779 LCH458777:LCH458779 LMD458777:LMD458779 LVZ458777:LVZ458779 MFV458777:MFV458779 MPR458777:MPR458779 MZN458777:MZN458779 NJJ458777:NJJ458779 NTF458777:NTF458779 ODB458777:ODB458779 OMX458777:OMX458779 OWT458777:OWT458779 PGP458777:PGP458779 PQL458777:PQL458779 QAH458777:QAH458779 QKD458777:QKD458779 QTZ458777:QTZ458779 RDV458777:RDV458779 RNR458777:RNR458779 RXN458777:RXN458779 SHJ458777:SHJ458779 SRF458777:SRF458779 TBB458777:TBB458779 TKX458777:TKX458779 TUT458777:TUT458779 UEP458777:UEP458779 UOL458777:UOL458779 UYH458777:UYH458779 VID458777:VID458779 VRZ458777:VRZ458779 WBV458777:WBV458779 WLR458777:WLR458779 WVN458777:WVN458779 F524313:F524315 JB524313:JB524315 SX524313:SX524315 ACT524313:ACT524315 AMP524313:AMP524315 AWL524313:AWL524315 BGH524313:BGH524315 BQD524313:BQD524315 BZZ524313:BZZ524315 CJV524313:CJV524315 CTR524313:CTR524315 DDN524313:DDN524315 DNJ524313:DNJ524315 DXF524313:DXF524315 EHB524313:EHB524315 EQX524313:EQX524315 FAT524313:FAT524315 FKP524313:FKP524315 FUL524313:FUL524315 GEH524313:GEH524315 GOD524313:GOD524315 GXZ524313:GXZ524315 HHV524313:HHV524315 HRR524313:HRR524315 IBN524313:IBN524315 ILJ524313:ILJ524315 IVF524313:IVF524315 JFB524313:JFB524315 JOX524313:JOX524315 JYT524313:JYT524315 KIP524313:KIP524315 KSL524313:KSL524315 LCH524313:LCH524315 LMD524313:LMD524315 LVZ524313:LVZ524315 MFV524313:MFV524315 MPR524313:MPR524315 MZN524313:MZN524315 NJJ524313:NJJ524315 NTF524313:NTF524315 ODB524313:ODB524315 OMX524313:OMX524315 OWT524313:OWT524315 PGP524313:PGP524315 PQL524313:PQL524315 QAH524313:QAH524315 QKD524313:QKD524315 QTZ524313:QTZ524315 RDV524313:RDV524315 RNR524313:RNR524315 RXN524313:RXN524315 SHJ524313:SHJ524315 SRF524313:SRF524315 TBB524313:TBB524315 TKX524313:TKX524315 TUT524313:TUT524315 UEP524313:UEP524315 UOL524313:UOL524315 UYH524313:UYH524315 VID524313:VID524315 VRZ524313:VRZ524315 WBV524313:WBV524315 WLR524313:WLR524315 WVN524313:WVN524315 F589849:F589851 JB589849:JB589851 SX589849:SX589851 ACT589849:ACT589851 AMP589849:AMP589851 AWL589849:AWL589851 BGH589849:BGH589851 BQD589849:BQD589851 BZZ589849:BZZ589851 CJV589849:CJV589851 CTR589849:CTR589851 DDN589849:DDN589851 DNJ589849:DNJ589851 DXF589849:DXF589851 EHB589849:EHB589851 EQX589849:EQX589851 FAT589849:FAT589851 FKP589849:FKP589851 FUL589849:FUL589851 GEH589849:GEH589851 GOD589849:GOD589851 GXZ589849:GXZ589851 HHV589849:HHV589851 HRR589849:HRR589851 IBN589849:IBN589851 ILJ589849:ILJ589851 IVF589849:IVF589851 JFB589849:JFB589851 JOX589849:JOX589851 JYT589849:JYT589851 KIP589849:KIP589851 KSL589849:KSL589851 LCH589849:LCH589851 LMD589849:LMD589851 LVZ589849:LVZ589851 MFV589849:MFV589851 MPR589849:MPR589851 MZN589849:MZN589851 NJJ589849:NJJ589851 NTF589849:NTF589851 ODB589849:ODB589851 OMX589849:OMX589851 OWT589849:OWT589851 PGP589849:PGP589851 PQL589849:PQL589851 QAH589849:QAH589851 QKD589849:QKD589851 QTZ589849:QTZ589851 RDV589849:RDV589851 RNR589849:RNR589851 RXN589849:RXN589851 SHJ589849:SHJ589851 SRF589849:SRF589851 TBB589849:TBB589851 TKX589849:TKX589851 TUT589849:TUT589851 UEP589849:UEP589851 UOL589849:UOL589851 UYH589849:UYH589851 VID589849:VID589851 VRZ589849:VRZ589851 WBV589849:WBV589851 WLR589849:WLR589851 WVN589849:WVN589851 F655385:F655387 JB655385:JB655387 SX655385:SX655387 ACT655385:ACT655387 AMP655385:AMP655387 AWL655385:AWL655387 BGH655385:BGH655387 BQD655385:BQD655387 BZZ655385:BZZ655387 CJV655385:CJV655387 CTR655385:CTR655387 DDN655385:DDN655387 DNJ655385:DNJ655387 DXF655385:DXF655387 EHB655385:EHB655387 EQX655385:EQX655387 FAT655385:FAT655387 FKP655385:FKP655387 FUL655385:FUL655387 GEH655385:GEH655387 GOD655385:GOD655387 GXZ655385:GXZ655387 HHV655385:HHV655387 HRR655385:HRR655387 IBN655385:IBN655387 ILJ655385:ILJ655387 IVF655385:IVF655387 JFB655385:JFB655387 JOX655385:JOX655387 JYT655385:JYT655387 KIP655385:KIP655387 KSL655385:KSL655387 LCH655385:LCH655387 LMD655385:LMD655387 LVZ655385:LVZ655387 MFV655385:MFV655387 MPR655385:MPR655387 MZN655385:MZN655387 NJJ655385:NJJ655387 NTF655385:NTF655387 ODB655385:ODB655387 OMX655385:OMX655387 OWT655385:OWT655387 PGP655385:PGP655387 PQL655385:PQL655387 QAH655385:QAH655387 QKD655385:QKD655387 QTZ655385:QTZ655387 RDV655385:RDV655387 RNR655385:RNR655387 RXN655385:RXN655387 SHJ655385:SHJ655387 SRF655385:SRF655387 TBB655385:TBB655387 TKX655385:TKX655387 TUT655385:TUT655387 UEP655385:UEP655387 UOL655385:UOL655387 UYH655385:UYH655387 VID655385:VID655387 VRZ655385:VRZ655387 WBV655385:WBV655387 WLR655385:WLR655387 WVN655385:WVN655387 F720921:F720923 JB720921:JB720923 SX720921:SX720923 ACT720921:ACT720923 AMP720921:AMP720923 AWL720921:AWL720923 BGH720921:BGH720923 BQD720921:BQD720923 BZZ720921:BZZ720923 CJV720921:CJV720923 CTR720921:CTR720923 DDN720921:DDN720923 DNJ720921:DNJ720923 DXF720921:DXF720923 EHB720921:EHB720923 EQX720921:EQX720923 FAT720921:FAT720923 FKP720921:FKP720923 FUL720921:FUL720923 GEH720921:GEH720923 GOD720921:GOD720923 GXZ720921:GXZ720923 HHV720921:HHV720923 HRR720921:HRR720923 IBN720921:IBN720923 ILJ720921:ILJ720923 IVF720921:IVF720923 JFB720921:JFB720923 JOX720921:JOX720923 JYT720921:JYT720923 KIP720921:KIP720923 KSL720921:KSL720923 LCH720921:LCH720923 LMD720921:LMD720923 LVZ720921:LVZ720923 MFV720921:MFV720923 MPR720921:MPR720923 MZN720921:MZN720923 NJJ720921:NJJ720923 NTF720921:NTF720923 ODB720921:ODB720923 OMX720921:OMX720923 OWT720921:OWT720923 PGP720921:PGP720923 PQL720921:PQL720923 QAH720921:QAH720923 QKD720921:QKD720923 QTZ720921:QTZ720923 RDV720921:RDV720923 RNR720921:RNR720923 RXN720921:RXN720923 SHJ720921:SHJ720923 SRF720921:SRF720923 TBB720921:TBB720923 TKX720921:TKX720923 TUT720921:TUT720923 UEP720921:UEP720923 UOL720921:UOL720923 UYH720921:UYH720923 VID720921:VID720923 VRZ720921:VRZ720923 WBV720921:WBV720923 WLR720921:WLR720923 WVN720921:WVN720923 F786457:F786459 JB786457:JB786459 SX786457:SX786459 ACT786457:ACT786459 AMP786457:AMP786459 AWL786457:AWL786459 BGH786457:BGH786459 BQD786457:BQD786459 BZZ786457:BZZ786459 CJV786457:CJV786459 CTR786457:CTR786459 DDN786457:DDN786459 DNJ786457:DNJ786459 DXF786457:DXF786459 EHB786457:EHB786459 EQX786457:EQX786459 FAT786457:FAT786459 FKP786457:FKP786459 FUL786457:FUL786459 GEH786457:GEH786459 GOD786457:GOD786459 GXZ786457:GXZ786459 HHV786457:HHV786459 HRR786457:HRR786459 IBN786457:IBN786459 ILJ786457:ILJ786459 IVF786457:IVF786459 JFB786457:JFB786459 JOX786457:JOX786459 JYT786457:JYT786459 KIP786457:KIP786459 KSL786457:KSL786459 LCH786457:LCH786459 LMD786457:LMD786459 LVZ786457:LVZ786459 MFV786457:MFV786459 MPR786457:MPR786459 MZN786457:MZN786459 NJJ786457:NJJ786459 NTF786457:NTF786459 ODB786457:ODB786459 OMX786457:OMX786459 OWT786457:OWT786459 PGP786457:PGP786459 PQL786457:PQL786459 QAH786457:QAH786459 QKD786457:QKD786459 QTZ786457:QTZ786459 RDV786457:RDV786459 RNR786457:RNR786459 RXN786457:RXN786459 SHJ786457:SHJ786459 SRF786457:SRF786459 TBB786457:TBB786459 TKX786457:TKX786459 TUT786457:TUT786459 UEP786457:UEP786459 UOL786457:UOL786459 UYH786457:UYH786459 VID786457:VID786459 VRZ786457:VRZ786459 WBV786457:WBV786459 WLR786457:WLR786459 WVN786457:WVN786459 F851993:F851995 JB851993:JB851995 SX851993:SX851995 ACT851993:ACT851995 AMP851993:AMP851995 AWL851993:AWL851995 BGH851993:BGH851995 BQD851993:BQD851995 BZZ851993:BZZ851995 CJV851993:CJV851995 CTR851993:CTR851995 DDN851993:DDN851995 DNJ851993:DNJ851995 DXF851993:DXF851995 EHB851993:EHB851995 EQX851993:EQX851995 FAT851993:FAT851995 FKP851993:FKP851995 FUL851993:FUL851995 GEH851993:GEH851995 GOD851993:GOD851995 GXZ851993:GXZ851995 HHV851993:HHV851995 HRR851993:HRR851995 IBN851993:IBN851995 ILJ851993:ILJ851995 IVF851993:IVF851995 JFB851993:JFB851995 JOX851993:JOX851995 JYT851993:JYT851995 KIP851993:KIP851995 KSL851993:KSL851995 LCH851993:LCH851995 LMD851993:LMD851995 LVZ851993:LVZ851995 MFV851993:MFV851995 MPR851993:MPR851995 MZN851993:MZN851995 NJJ851993:NJJ851995 NTF851993:NTF851995 ODB851993:ODB851995 OMX851993:OMX851995 OWT851993:OWT851995 PGP851993:PGP851995 PQL851993:PQL851995 QAH851993:QAH851995 QKD851993:QKD851995 QTZ851993:QTZ851995 RDV851993:RDV851995 RNR851993:RNR851995 RXN851993:RXN851995 SHJ851993:SHJ851995 SRF851993:SRF851995 TBB851993:TBB851995 TKX851993:TKX851995 TUT851993:TUT851995 UEP851993:UEP851995 UOL851993:UOL851995 UYH851993:UYH851995 VID851993:VID851995 VRZ851993:VRZ851995 WBV851993:WBV851995 WLR851993:WLR851995 WVN851993:WVN851995 F917529:F917531 JB917529:JB917531 SX917529:SX917531 ACT917529:ACT917531 AMP917529:AMP917531 AWL917529:AWL917531 BGH917529:BGH917531 BQD917529:BQD917531 BZZ917529:BZZ917531 CJV917529:CJV917531 CTR917529:CTR917531 DDN917529:DDN917531 DNJ917529:DNJ917531 DXF917529:DXF917531 EHB917529:EHB917531 EQX917529:EQX917531 FAT917529:FAT917531 FKP917529:FKP917531 FUL917529:FUL917531 GEH917529:GEH917531 GOD917529:GOD917531 GXZ917529:GXZ917531 HHV917529:HHV917531 HRR917529:HRR917531 IBN917529:IBN917531 ILJ917529:ILJ917531 IVF917529:IVF917531 JFB917529:JFB917531 JOX917529:JOX917531 JYT917529:JYT917531 KIP917529:KIP917531 KSL917529:KSL917531 LCH917529:LCH917531 LMD917529:LMD917531 LVZ917529:LVZ917531 MFV917529:MFV917531 MPR917529:MPR917531 MZN917529:MZN917531 NJJ917529:NJJ917531 NTF917529:NTF917531 ODB917529:ODB917531 OMX917529:OMX917531 OWT917529:OWT917531 PGP917529:PGP917531 PQL917529:PQL917531 QAH917529:QAH917531 QKD917529:QKD917531 QTZ917529:QTZ917531 RDV917529:RDV917531 RNR917529:RNR917531 RXN917529:RXN917531 SHJ917529:SHJ917531 SRF917529:SRF917531 TBB917529:TBB917531 TKX917529:TKX917531 TUT917529:TUT917531 UEP917529:UEP917531 UOL917529:UOL917531 UYH917529:UYH917531 VID917529:VID917531 VRZ917529:VRZ917531 WBV917529:WBV917531 WLR917529:WLR917531 WVN917529:WVN917531 F983065:F983067 JB983065:JB983067 SX983065:SX983067 ACT983065:ACT983067 AMP983065:AMP983067 AWL983065:AWL983067 BGH983065:BGH983067 BQD983065:BQD983067 BZZ983065:BZZ983067 CJV983065:CJV983067 CTR983065:CTR983067 DDN983065:DDN983067 DNJ983065:DNJ983067 DXF983065:DXF983067 EHB983065:EHB983067 EQX983065:EQX983067 FAT983065:FAT983067 FKP983065:FKP983067 FUL983065:FUL983067 GEH983065:GEH983067 GOD983065:GOD983067 GXZ983065:GXZ983067 HHV983065:HHV983067 HRR983065:HRR983067 IBN983065:IBN983067 ILJ983065:ILJ983067 IVF983065:IVF983067 JFB983065:JFB983067 JOX983065:JOX983067 JYT983065:JYT983067 KIP983065:KIP983067 KSL983065:KSL983067 LCH983065:LCH983067 LMD983065:LMD983067 LVZ983065:LVZ983067 MFV983065:MFV983067 MPR983065:MPR983067 MZN983065:MZN983067 NJJ983065:NJJ983067 NTF983065:NTF983067 ODB983065:ODB983067 OMX983065:OMX983067 OWT983065:OWT983067 PGP983065:PGP983067 PQL983065:PQL983067 QAH983065:QAH983067 QKD983065:QKD983067 QTZ983065:QTZ983067 RDV983065:RDV983067 RNR983065:RNR983067 RXN983065:RXN983067 SHJ983065:SHJ983067 SRF983065:SRF983067 TBB983065:TBB983067 TKX983065:TKX983067 TUT983065:TUT983067 UEP983065:UEP983067 UOL983065:UOL983067 UYH983065:UYH983067 VID983065:VID983067 VRZ983065:VRZ983067 WBV983065:WBV983067 WLR983065:WLR983067 WVN983065:WVN983067 B26:B28 IX26:IX28 ST26:ST28 ACP26:ACP28 AML26:AML28 AWH26:AWH28 BGD26:BGD28 BPZ26:BPZ28 BZV26:BZV28 CJR26:CJR28 CTN26:CTN28 DDJ26:DDJ28 DNF26:DNF28 DXB26:DXB28 EGX26:EGX28 EQT26:EQT28 FAP26:FAP28 FKL26:FKL28 FUH26:FUH28 GED26:GED28 GNZ26:GNZ28 GXV26:GXV28 HHR26:HHR28 HRN26:HRN28 IBJ26:IBJ28 ILF26:ILF28 IVB26:IVB28 JEX26:JEX28 JOT26:JOT28 JYP26:JYP28 KIL26:KIL28 KSH26:KSH28 LCD26:LCD28 LLZ26:LLZ28 LVV26:LVV28 MFR26:MFR28 MPN26:MPN28 MZJ26:MZJ28 NJF26:NJF28 NTB26:NTB28 OCX26:OCX28 OMT26:OMT28 OWP26:OWP28 PGL26:PGL28 PQH26:PQH28 QAD26:QAD28 QJZ26:QJZ28 QTV26:QTV28 RDR26:RDR28 RNN26:RNN28 RXJ26:RXJ28 SHF26:SHF28 SRB26:SRB28 TAX26:TAX28 TKT26:TKT28 TUP26:TUP28 UEL26:UEL28 UOH26:UOH28 UYD26:UYD28 VHZ26:VHZ28 VRV26:VRV28 WBR26:WBR28 WLN26:WLN28 WVJ26:WVJ28 B65561:B65563 IX65561:IX65563 ST65561:ST65563 ACP65561:ACP65563 AML65561:AML65563 AWH65561:AWH65563 BGD65561:BGD65563 BPZ65561:BPZ65563 BZV65561:BZV65563 CJR65561:CJR65563 CTN65561:CTN65563 DDJ65561:DDJ65563 DNF65561:DNF65563 DXB65561:DXB65563 EGX65561:EGX65563 EQT65561:EQT65563 FAP65561:FAP65563 FKL65561:FKL65563 FUH65561:FUH65563 GED65561:GED65563 GNZ65561:GNZ65563 GXV65561:GXV65563 HHR65561:HHR65563 HRN65561:HRN65563 IBJ65561:IBJ65563 ILF65561:ILF65563 IVB65561:IVB65563 JEX65561:JEX65563 JOT65561:JOT65563 JYP65561:JYP65563 KIL65561:KIL65563 KSH65561:KSH65563 LCD65561:LCD65563 LLZ65561:LLZ65563 LVV65561:LVV65563 MFR65561:MFR65563 MPN65561:MPN65563 MZJ65561:MZJ65563 NJF65561:NJF65563 NTB65561:NTB65563 OCX65561:OCX65563 OMT65561:OMT65563 OWP65561:OWP65563 PGL65561:PGL65563 PQH65561:PQH65563 QAD65561:QAD65563 QJZ65561:QJZ65563 QTV65561:QTV65563 RDR65561:RDR65563 RNN65561:RNN65563 RXJ65561:RXJ65563 SHF65561:SHF65563 SRB65561:SRB65563 TAX65561:TAX65563 TKT65561:TKT65563 TUP65561:TUP65563 UEL65561:UEL65563 UOH65561:UOH65563 UYD65561:UYD65563 VHZ65561:VHZ65563 VRV65561:VRV65563 WBR65561:WBR65563 WLN65561:WLN65563 WVJ65561:WVJ65563 B131097:B131099 IX131097:IX131099 ST131097:ST131099 ACP131097:ACP131099 AML131097:AML131099 AWH131097:AWH131099 BGD131097:BGD131099 BPZ131097:BPZ131099 BZV131097:BZV131099 CJR131097:CJR131099 CTN131097:CTN131099 DDJ131097:DDJ131099 DNF131097:DNF131099 DXB131097:DXB131099 EGX131097:EGX131099 EQT131097:EQT131099 FAP131097:FAP131099 FKL131097:FKL131099 FUH131097:FUH131099 GED131097:GED131099 GNZ131097:GNZ131099 GXV131097:GXV131099 HHR131097:HHR131099 HRN131097:HRN131099 IBJ131097:IBJ131099 ILF131097:ILF131099 IVB131097:IVB131099 JEX131097:JEX131099 JOT131097:JOT131099 JYP131097:JYP131099 KIL131097:KIL131099 KSH131097:KSH131099 LCD131097:LCD131099 LLZ131097:LLZ131099 LVV131097:LVV131099 MFR131097:MFR131099 MPN131097:MPN131099 MZJ131097:MZJ131099 NJF131097:NJF131099 NTB131097:NTB131099 OCX131097:OCX131099 OMT131097:OMT131099 OWP131097:OWP131099 PGL131097:PGL131099 PQH131097:PQH131099 QAD131097:QAD131099 QJZ131097:QJZ131099 QTV131097:QTV131099 RDR131097:RDR131099 RNN131097:RNN131099 RXJ131097:RXJ131099 SHF131097:SHF131099 SRB131097:SRB131099 TAX131097:TAX131099 TKT131097:TKT131099 TUP131097:TUP131099 UEL131097:UEL131099 UOH131097:UOH131099 UYD131097:UYD131099 VHZ131097:VHZ131099 VRV131097:VRV131099 WBR131097:WBR131099 WLN131097:WLN131099 WVJ131097:WVJ131099 B196633:B196635 IX196633:IX196635 ST196633:ST196635 ACP196633:ACP196635 AML196633:AML196635 AWH196633:AWH196635 BGD196633:BGD196635 BPZ196633:BPZ196635 BZV196633:BZV196635 CJR196633:CJR196635 CTN196633:CTN196635 DDJ196633:DDJ196635 DNF196633:DNF196635 DXB196633:DXB196635 EGX196633:EGX196635 EQT196633:EQT196635 FAP196633:FAP196635 FKL196633:FKL196635 FUH196633:FUH196635 GED196633:GED196635 GNZ196633:GNZ196635 GXV196633:GXV196635 HHR196633:HHR196635 HRN196633:HRN196635 IBJ196633:IBJ196635 ILF196633:ILF196635 IVB196633:IVB196635 JEX196633:JEX196635 JOT196633:JOT196635 JYP196633:JYP196635 KIL196633:KIL196635 KSH196633:KSH196635 LCD196633:LCD196635 LLZ196633:LLZ196635 LVV196633:LVV196635 MFR196633:MFR196635 MPN196633:MPN196635 MZJ196633:MZJ196635 NJF196633:NJF196635 NTB196633:NTB196635 OCX196633:OCX196635 OMT196633:OMT196635 OWP196633:OWP196635 PGL196633:PGL196635 PQH196633:PQH196635 QAD196633:QAD196635 QJZ196633:QJZ196635 QTV196633:QTV196635 RDR196633:RDR196635 RNN196633:RNN196635 RXJ196633:RXJ196635 SHF196633:SHF196635 SRB196633:SRB196635 TAX196633:TAX196635 TKT196633:TKT196635 TUP196633:TUP196635 UEL196633:UEL196635 UOH196633:UOH196635 UYD196633:UYD196635 VHZ196633:VHZ196635 VRV196633:VRV196635 WBR196633:WBR196635 WLN196633:WLN196635 WVJ196633:WVJ196635 B262169:B262171 IX262169:IX262171 ST262169:ST262171 ACP262169:ACP262171 AML262169:AML262171 AWH262169:AWH262171 BGD262169:BGD262171 BPZ262169:BPZ262171 BZV262169:BZV262171 CJR262169:CJR262171 CTN262169:CTN262171 DDJ262169:DDJ262171 DNF262169:DNF262171 DXB262169:DXB262171 EGX262169:EGX262171 EQT262169:EQT262171 FAP262169:FAP262171 FKL262169:FKL262171 FUH262169:FUH262171 GED262169:GED262171 GNZ262169:GNZ262171 GXV262169:GXV262171 HHR262169:HHR262171 HRN262169:HRN262171 IBJ262169:IBJ262171 ILF262169:ILF262171 IVB262169:IVB262171 JEX262169:JEX262171 JOT262169:JOT262171 JYP262169:JYP262171 KIL262169:KIL262171 KSH262169:KSH262171 LCD262169:LCD262171 LLZ262169:LLZ262171 LVV262169:LVV262171 MFR262169:MFR262171 MPN262169:MPN262171 MZJ262169:MZJ262171 NJF262169:NJF262171 NTB262169:NTB262171 OCX262169:OCX262171 OMT262169:OMT262171 OWP262169:OWP262171 PGL262169:PGL262171 PQH262169:PQH262171 QAD262169:QAD262171 QJZ262169:QJZ262171 QTV262169:QTV262171 RDR262169:RDR262171 RNN262169:RNN262171 RXJ262169:RXJ262171 SHF262169:SHF262171 SRB262169:SRB262171 TAX262169:TAX262171 TKT262169:TKT262171 TUP262169:TUP262171 UEL262169:UEL262171 UOH262169:UOH262171 UYD262169:UYD262171 VHZ262169:VHZ262171 VRV262169:VRV262171 WBR262169:WBR262171 WLN262169:WLN262171 WVJ262169:WVJ262171 B327705:B327707 IX327705:IX327707 ST327705:ST327707 ACP327705:ACP327707 AML327705:AML327707 AWH327705:AWH327707 BGD327705:BGD327707 BPZ327705:BPZ327707 BZV327705:BZV327707 CJR327705:CJR327707 CTN327705:CTN327707 DDJ327705:DDJ327707 DNF327705:DNF327707 DXB327705:DXB327707 EGX327705:EGX327707 EQT327705:EQT327707 FAP327705:FAP327707 FKL327705:FKL327707 FUH327705:FUH327707 GED327705:GED327707 GNZ327705:GNZ327707 GXV327705:GXV327707 HHR327705:HHR327707 HRN327705:HRN327707 IBJ327705:IBJ327707 ILF327705:ILF327707 IVB327705:IVB327707 JEX327705:JEX327707 JOT327705:JOT327707 JYP327705:JYP327707 KIL327705:KIL327707 KSH327705:KSH327707 LCD327705:LCD327707 LLZ327705:LLZ327707 LVV327705:LVV327707 MFR327705:MFR327707 MPN327705:MPN327707 MZJ327705:MZJ327707 NJF327705:NJF327707 NTB327705:NTB327707 OCX327705:OCX327707 OMT327705:OMT327707 OWP327705:OWP327707 PGL327705:PGL327707 PQH327705:PQH327707 QAD327705:QAD327707 QJZ327705:QJZ327707 QTV327705:QTV327707 RDR327705:RDR327707 RNN327705:RNN327707 RXJ327705:RXJ327707 SHF327705:SHF327707 SRB327705:SRB327707 TAX327705:TAX327707 TKT327705:TKT327707 TUP327705:TUP327707 UEL327705:UEL327707 UOH327705:UOH327707 UYD327705:UYD327707 VHZ327705:VHZ327707 VRV327705:VRV327707 WBR327705:WBR327707 WLN327705:WLN327707 WVJ327705:WVJ327707 B393241:B393243 IX393241:IX393243 ST393241:ST393243 ACP393241:ACP393243 AML393241:AML393243 AWH393241:AWH393243 BGD393241:BGD393243 BPZ393241:BPZ393243 BZV393241:BZV393243 CJR393241:CJR393243 CTN393241:CTN393243 DDJ393241:DDJ393243 DNF393241:DNF393243 DXB393241:DXB393243 EGX393241:EGX393243 EQT393241:EQT393243 FAP393241:FAP393243 FKL393241:FKL393243 FUH393241:FUH393243 GED393241:GED393243 GNZ393241:GNZ393243 GXV393241:GXV393243 HHR393241:HHR393243 HRN393241:HRN393243 IBJ393241:IBJ393243 ILF393241:ILF393243 IVB393241:IVB393243 JEX393241:JEX393243 JOT393241:JOT393243 JYP393241:JYP393243 KIL393241:KIL393243 KSH393241:KSH393243 LCD393241:LCD393243 LLZ393241:LLZ393243 LVV393241:LVV393243 MFR393241:MFR393243 MPN393241:MPN393243 MZJ393241:MZJ393243 NJF393241:NJF393243 NTB393241:NTB393243 OCX393241:OCX393243 OMT393241:OMT393243 OWP393241:OWP393243 PGL393241:PGL393243 PQH393241:PQH393243 QAD393241:QAD393243 QJZ393241:QJZ393243 QTV393241:QTV393243 RDR393241:RDR393243 RNN393241:RNN393243 RXJ393241:RXJ393243 SHF393241:SHF393243 SRB393241:SRB393243 TAX393241:TAX393243 TKT393241:TKT393243 TUP393241:TUP393243 UEL393241:UEL393243 UOH393241:UOH393243 UYD393241:UYD393243 VHZ393241:VHZ393243 VRV393241:VRV393243 WBR393241:WBR393243 WLN393241:WLN393243 WVJ393241:WVJ393243 B458777:B458779 IX458777:IX458779 ST458777:ST458779 ACP458777:ACP458779 AML458777:AML458779 AWH458777:AWH458779 BGD458777:BGD458779 BPZ458777:BPZ458779 BZV458777:BZV458779 CJR458777:CJR458779 CTN458777:CTN458779 DDJ458777:DDJ458779 DNF458777:DNF458779 DXB458777:DXB458779 EGX458777:EGX458779 EQT458777:EQT458779 FAP458777:FAP458779 FKL458777:FKL458779 FUH458777:FUH458779 GED458777:GED458779 GNZ458777:GNZ458779 GXV458777:GXV458779 HHR458777:HHR458779 HRN458777:HRN458779 IBJ458777:IBJ458779 ILF458777:ILF458779 IVB458777:IVB458779 JEX458777:JEX458779 JOT458777:JOT458779 JYP458777:JYP458779 KIL458777:KIL458779 KSH458777:KSH458779 LCD458777:LCD458779 LLZ458777:LLZ458779 LVV458777:LVV458779 MFR458777:MFR458779 MPN458777:MPN458779 MZJ458777:MZJ458779 NJF458777:NJF458779 NTB458777:NTB458779 OCX458777:OCX458779 OMT458777:OMT458779 OWP458777:OWP458779 PGL458777:PGL458779 PQH458777:PQH458779 QAD458777:QAD458779 QJZ458777:QJZ458779 QTV458777:QTV458779 RDR458777:RDR458779 RNN458777:RNN458779 RXJ458777:RXJ458779 SHF458777:SHF458779 SRB458777:SRB458779 TAX458777:TAX458779 TKT458777:TKT458779 TUP458777:TUP458779 UEL458777:UEL458779 UOH458777:UOH458779 UYD458777:UYD458779 VHZ458777:VHZ458779 VRV458777:VRV458779 WBR458777:WBR458779 WLN458777:WLN458779 WVJ458777:WVJ458779 B524313:B524315 IX524313:IX524315 ST524313:ST524315 ACP524313:ACP524315 AML524313:AML524315 AWH524313:AWH524315 BGD524313:BGD524315 BPZ524313:BPZ524315 BZV524313:BZV524315 CJR524313:CJR524315 CTN524313:CTN524315 DDJ524313:DDJ524315 DNF524313:DNF524315 DXB524313:DXB524315 EGX524313:EGX524315 EQT524313:EQT524315 FAP524313:FAP524315 FKL524313:FKL524315 FUH524313:FUH524315 GED524313:GED524315 GNZ524313:GNZ524315 GXV524313:GXV524315 HHR524313:HHR524315 HRN524313:HRN524315 IBJ524313:IBJ524315 ILF524313:ILF524315 IVB524313:IVB524315 JEX524313:JEX524315 JOT524313:JOT524315 JYP524313:JYP524315 KIL524313:KIL524315 KSH524313:KSH524315 LCD524313:LCD524315 LLZ524313:LLZ524315 LVV524313:LVV524315 MFR524313:MFR524315 MPN524313:MPN524315 MZJ524313:MZJ524315 NJF524313:NJF524315 NTB524313:NTB524315 OCX524313:OCX524315 OMT524313:OMT524315 OWP524313:OWP524315 PGL524313:PGL524315 PQH524313:PQH524315 QAD524313:QAD524315 QJZ524313:QJZ524315 QTV524313:QTV524315 RDR524313:RDR524315 RNN524313:RNN524315 RXJ524313:RXJ524315 SHF524313:SHF524315 SRB524313:SRB524315 TAX524313:TAX524315 TKT524313:TKT524315 TUP524313:TUP524315 UEL524313:UEL524315 UOH524313:UOH524315 UYD524313:UYD524315 VHZ524313:VHZ524315 VRV524313:VRV524315 WBR524313:WBR524315 WLN524313:WLN524315 WVJ524313:WVJ524315 B589849:B589851 IX589849:IX589851 ST589849:ST589851 ACP589849:ACP589851 AML589849:AML589851 AWH589849:AWH589851 BGD589849:BGD589851 BPZ589849:BPZ589851 BZV589849:BZV589851 CJR589849:CJR589851 CTN589849:CTN589851 DDJ589849:DDJ589851 DNF589849:DNF589851 DXB589849:DXB589851 EGX589849:EGX589851 EQT589849:EQT589851 FAP589849:FAP589851 FKL589849:FKL589851 FUH589849:FUH589851 GED589849:GED589851 GNZ589849:GNZ589851 GXV589849:GXV589851 HHR589849:HHR589851 HRN589849:HRN589851 IBJ589849:IBJ589851 ILF589849:ILF589851 IVB589849:IVB589851 JEX589849:JEX589851 JOT589849:JOT589851 JYP589849:JYP589851 KIL589849:KIL589851 KSH589849:KSH589851 LCD589849:LCD589851 LLZ589849:LLZ589851 LVV589849:LVV589851 MFR589849:MFR589851 MPN589849:MPN589851 MZJ589849:MZJ589851 NJF589849:NJF589851 NTB589849:NTB589851 OCX589849:OCX589851 OMT589849:OMT589851 OWP589849:OWP589851 PGL589849:PGL589851 PQH589849:PQH589851 QAD589849:QAD589851 QJZ589849:QJZ589851 QTV589849:QTV589851 RDR589849:RDR589851 RNN589849:RNN589851 RXJ589849:RXJ589851 SHF589849:SHF589851 SRB589849:SRB589851 TAX589849:TAX589851 TKT589849:TKT589851 TUP589849:TUP589851 UEL589849:UEL589851 UOH589849:UOH589851 UYD589849:UYD589851 VHZ589849:VHZ589851 VRV589849:VRV589851 WBR589849:WBR589851 WLN589849:WLN589851 WVJ589849:WVJ589851 B655385:B655387 IX655385:IX655387 ST655385:ST655387 ACP655385:ACP655387 AML655385:AML655387 AWH655385:AWH655387 BGD655385:BGD655387 BPZ655385:BPZ655387 BZV655385:BZV655387 CJR655385:CJR655387 CTN655385:CTN655387 DDJ655385:DDJ655387 DNF655385:DNF655387 DXB655385:DXB655387 EGX655385:EGX655387 EQT655385:EQT655387 FAP655385:FAP655387 FKL655385:FKL655387 FUH655385:FUH655387 GED655385:GED655387 GNZ655385:GNZ655387 GXV655385:GXV655387 HHR655385:HHR655387 HRN655385:HRN655387 IBJ655385:IBJ655387 ILF655385:ILF655387 IVB655385:IVB655387 JEX655385:JEX655387 JOT655385:JOT655387 JYP655385:JYP655387 KIL655385:KIL655387 KSH655385:KSH655387 LCD655385:LCD655387 LLZ655385:LLZ655387 LVV655385:LVV655387 MFR655385:MFR655387 MPN655385:MPN655387 MZJ655385:MZJ655387 NJF655385:NJF655387 NTB655385:NTB655387 OCX655385:OCX655387 OMT655385:OMT655387 OWP655385:OWP655387 PGL655385:PGL655387 PQH655385:PQH655387 QAD655385:QAD655387 QJZ655385:QJZ655387 QTV655385:QTV655387 RDR655385:RDR655387 RNN655385:RNN655387 RXJ655385:RXJ655387 SHF655385:SHF655387 SRB655385:SRB655387 TAX655385:TAX655387 TKT655385:TKT655387 TUP655385:TUP655387 UEL655385:UEL655387 UOH655385:UOH655387 UYD655385:UYD655387 VHZ655385:VHZ655387 VRV655385:VRV655387 WBR655385:WBR655387 WLN655385:WLN655387 WVJ655385:WVJ655387 B720921:B720923 IX720921:IX720923 ST720921:ST720923 ACP720921:ACP720923 AML720921:AML720923 AWH720921:AWH720923 BGD720921:BGD720923 BPZ720921:BPZ720923 BZV720921:BZV720923 CJR720921:CJR720923 CTN720921:CTN720923 DDJ720921:DDJ720923 DNF720921:DNF720923 DXB720921:DXB720923 EGX720921:EGX720923 EQT720921:EQT720923 FAP720921:FAP720923 FKL720921:FKL720923 FUH720921:FUH720923 GED720921:GED720923 GNZ720921:GNZ720923 GXV720921:GXV720923 HHR720921:HHR720923 HRN720921:HRN720923 IBJ720921:IBJ720923 ILF720921:ILF720923 IVB720921:IVB720923 JEX720921:JEX720923 JOT720921:JOT720923 JYP720921:JYP720923 KIL720921:KIL720923 KSH720921:KSH720923 LCD720921:LCD720923 LLZ720921:LLZ720923 LVV720921:LVV720923 MFR720921:MFR720923 MPN720921:MPN720923 MZJ720921:MZJ720923 NJF720921:NJF720923 NTB720921:NTB720923 OCX720921:OCX720923 OMT720921:OMT720923 OWP720921:OWP720923 PGL720921:PGL720923 PQH720921:PQH720923 QAD720921:QAD720923 QJZ720921:QJZ720923 QTV720921:QTV720923 RDR720921:RDR720923 RNN720921:RNN720923 RXJ720921:RXJ720923 SHF720921:SHF720923 SRB720921:SRB720923 TAX720921:TAX720923 TKT720921:TKT720923 TUP720921:TUP720923 UEL720921:UEL720923 UOH720921:UOH720923 UYD720921:UYD720923 VHZ720921:VHZ720923 VRV720921:VRV720923 WBR720921:WBR720923 WLN720921:WLN720923 WVJ720921:WVJ720923 B786457:B786459 IX786457:IX786459 ST786457:ST786459 ACP786457:ACP786459 AML786457:AML786459 AWH786457:AWH786459 BGD786457:BGD786459 BPZ786457:BPZ786459 BZV786457:BZV786459 CJR786457:CJR786459 CTN786457:CTN786459 DDJ786457:DDJ786459 DNF786457:DNF786459 DXB786457:DXB786459 EGX786457:EGX786459 EQT786457:EQT786459 FAP786457:FAP786459 FKL786457:FKL786459 FUH786457:FUH786459 GED786457:GED786459 GNZ786457:GNZ786459 GXV786457:GXV786459 HHR786457:HHR786459 HRN786457:HRN786459 IBJ786457:IBJ786459 ILF786457:ILF786459 IVB786457:IVB786459 JEX786457:JEX786459 JOT786457:JOT786459 JYP786457:JYP786459 KIL786457:KIL786459 KSH786457:KSH786459 LCD786457:LCD786459 LLZ786457:LLZ786459 LVV786457:LVV786459 MFR786457:MFR786459 MPN786457:MPN786459 MZJ786457:MZJ786459 NJF786457:NJF786459 NTB786457:NTB786459 OCX786457:OCX786459 OMT786457:OMT786459 OWP786457:OWP786459 PGL786457:PGL786459 PQH786457:PQH786459 QAD786457:QAD786459 QJZ786457:QJZ786459 QTV786457:QTV786459 RDR786457:RDR786459 RNN786457:RNN786459 RXJ786457:RXJ786459 SHF786457:SHF786459 SRB786457:SRB786459 TAX786457:TAX786459 TKT786457:TKT786459 TUP786457:TUP786459 UEL786457:UEL786459 UOH786457:UOH786459 UYD786457:UYD786459 VHZ786457:VHZ786459 VRV786457:VRV786459 WBR786457:WBR786459 WLN786457:WLN786459 WVJ786457:WVJ786459 B851993:B851995 IX851993:IX851995 ST851993:ST851995 ACP851993:ACP851995 AML851993:AML851995 AWH851993:AWH851995 BGD851993:BGD851995 BPZ851993:BPZ851995 BZV851993:BZV851995 CJR851993:CJR851995 CTN851993:CTN851995 DDJ851993:DDJ851995 DNF851993:DNF851995 DXB851993:DXB851995 EGX851993:EGX851995 EQT851993:EQT851995 FAP851993:FAP851995 FKL851993:FKL851995 FUH851993:FUH851995 GED851993:GED851995 GNZ851993:GNZ851995 GXV851993:GXV851995 HHR851993:HHR851995 HRN851993:HRN851995 IBJ851993:IBJ851995 ILF851993:ILF851995 IVB851993:IVB851995 JEX851993:JEX851995 JOT851993:JOT851995 JYP851993:JYP851995 KIL851993:KIL851995 KSH851993:KSH851995 LCD851993:LCD851995 LLZ851993:LLZ851995 LVV851993:LVV851995 MFR851993:MFR851995 MPN851993:MPN851995 MZJ851993:MZJ851995 NJF851993:NJF851995 NTB851993:NTB851995 OCX851993:OCX851995 OMT851993:OMT851995 OWP851993:OWP851995 PGL851993:PGL851995 PQH851993:PQH851995 QAD851993:QAD851995 QJZ851993:QJZ851995 QTV851993:QTV851995 RDR851993:RDR851995 RNN851993:RNN851995 RXJ851993:RXJ851995 SHF851993:SHF851995 SRB851993:SRB851995 TAX851993:TAX851995 TKT851993:TKT851995 TUP851993:TUP851995 UEL851993:UEL851995 UOH851993:UOH851995 UYD851993:UYD851995 VHZ851993:VHZ851995 VRV851993:VRV851995 WBR851993:WBR851995 WLN851993:WLN851995 WVJ851993:WVJ851995 B917529:B917531 IX917529:IX917531 ST917529:ST917531 ACP917529:ACP917531 AML917529:AML917531 AWH917529:AWH917531 BGD917529:BGD917531 BPZ917529:BPZ917531 BZV917529:BZV917531 CJR917529:CJR917531 CTN917529:CTN917531 DDJ917529:DDJ917531 DNF917529:DNF917531 DXB917529:DXB917531 EGX917529:EGX917531 EQT917529:EQT917531 FAP917529:FAP917531 FKL917529:FKL917531 FUH917529:FUH917531 GED917529:GED917531 GNZ917529:GNZ917531 GXV917529:GXV917531 HHR917529:HHR917531 HRN917529:HRN917531 IBJ917529:IBJ917531 ILF917529:ILF917531 IVB917529:IVB917531 JEX917529:JEX917531 JOT917529:JOT917531 JYP917529:JYP917531 KIL917529:KIL917531 KSH917529:KSH917531 LCD917529:LCD917531 LLZ917529:LLZ917531 LVV917529:LVV917531 MFR917529:MFR917531 MPN917529:MPN917531 MZJ917529:MZJ917531 NJF917529:NJF917531 NTB917529:NTB917531 OCX917529:OCX917531 OMT917529:OMT917531 OWP917529:OWP917531 PGL917529:PGL917531 PQH917529:PQH917531 QAD917529:QAD917531 QJZ917529:QJZ917531 QTV917529:QTV917531 RDR917529:RDR917531 RNN917529:RNN917531 RXJ917529:RXJ917531 SHF917529:SHF917531 SRB917529:SRB917531 TAX917529:TAX917531 TKT917529:TKT917531 TUP917529:TUP917531 UEL917529:UEL917531 UOH917529:UOH917531 UYD917529:UYD917531 VHZ917529:VHZ917531 VRV917529:VRV917531 WBR917529:WBR917531 WLN917529:WLN917531 WVJ917529:WVJ917531 B983065:B983067 IX983065:IX983067 ST983065:ST983067 ACP983065:ACP983067 AML983065:AML983067 AWH983065:AWH983067 BGD983065:BGD983067 BPZ983065:BPZ983067 BZV983065:BZV983067 CJR983065:CJR983067 CTN983065:CTN983067 DDJ983065:DDJ983067 DNF983065:DNF983067 DXB983065:DXB983067 EGX983065:EGX983067 EQT983065:EQT983067 FAP983065:FAP983067 FKL983065:FKL983067 FUH983065:FUH983067 GED983065:GED983067 GNZ983065:GNZ983067 GXV983065:GXV983067 HHR983065:HHR983067 HRN983065:HRN983067 IBJ983065:IBJ983067 ILF983065:ILF983067 IVB983065:IVB983067 JEX983065:JEX983067 JOT983065:JOT983067 JYP983065:JYP983067 KIL983065:KIL983067 KSH983065:KSH983067 LCD983065:LCD983067 LLZ983065:LLZ983067 LVV983065:LVV983067 MFR983065:MFR983067 MPN983065:MPN983067 MZJ983065:MZJ983067 NJF983065:NJF983067 NTB983065:NTB983067 OCX983065:OCX983067 OMT983065:OMT983067 OWP983065:OWP983067 PGL983065:PGL983067 PQH983065:PQH983067 QAD983065:QAD983067 QJZ983065:QJZ983067 QTV983065:QTV983067 RDR983065:RDR983067 RNN983065:RNN983067 RXJ983065:RXJ983067 SHF983065:SHF983067 SRB983065:SRB983067 TAX983065:TAX983067 TKT983065:TKT983067 TUP983065:TUP983067 UEL983065:UEL983067 UOH983065:UOH983067 UYD983065:UYD983067 VHZ983065:VHZ983067 VRV983065:VRV983067 WBR983065:WBR983067 WLN983065:WLN983067 WVJ983065:WVJ983067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1:L65563 JH65561:JH65563 TD65561:TD65563 ACZ65561:ACZ65563 AMV65561:AMV65563 AWR65561:AWR65563 BGN65561:BGN65563 BQJ65561:BQJ65563 CAF65561:CAF65563 CKB65561:CKB65563 CTX65561:CTX65563 DDT65561:DDT65563 DNP65561:DNP65563 DXL65561:DXL65563 EHH65561:EHH65563 ERD65561:ERD65563 FAZ65561:FAZ65563 FKV65561:FKV65563 FUR65561:FUR65563 GEN65561:GEN65563 GOJ65561:GOJ65563 GYF65561:GYF65563 HIB65561:HIB65563 HRX65561:HRX65563 IBT65561:IBT65563 ILP65561:ILP65563 IVL65561:IVL65563 JFH65561:JFH65563 JPD65561:JPD65563 JYZ65561:JYZ65563 KIV65561:KIV65563 KSR65561:KSR65563 LCN65561:LCN65563 LMJ65561:LMJ65563 LWF65561:LWF65563 MGB65561:MGB65563 MPX65561:MPX65563 MZT65561:MZT65563 NJP65561:NJP65563 NTL65561:NTL65563 ODH65561:ODH65563 OND65561:OND65563 OWZ65561:OWZ65563 PGV65561:PGV65563 PQR65561:PQR65563 QAN65561:QAN65563 QKJ65561:QKJ65563 QUF65561:QUF65563 REB65561:REB65563 RNX65561:RNX65563 RXT65561:RXT65563 SHP65561:SHP65563 SRL65561:SRL65563 TBH65561:TBH65563 TLD65561:TLD65563 TUZ65561:TUZ65563 UEV65561:UEV65563 UOR65561:UOR65563 UYN65561:UYN65563 VIJ65561:VIJ65563 VSF65561:VSF65563 WCB65561:WCB65563 WLX65561:WLX65563 WVT65561:WVT65563 L131097:L131099 JH131097:JH131099 TD131097:TD131099 ACZ131097:ACZ131099 AMV131097:AMV131099 AWR131097:AWR131099 BGN131097:BGN131099 BQJ131097:BQJ131099 CAF131097:CAF131099 CKB131097:CKB131099 CTX131097:CTX131099 DDT131097:DDT131099 DNP131097:DNP131099 DXL131097:DXL131099 EHH131097:EHH131099 ERD131097:ERD131099 FAZ131097:FAZ131099 FKV131097:FKV131099 FUR131097:FUR131099 GEN131097:GEN131099 GOJ131097:GOJ131099 GYF131097:GYF131099 HIB131097:HIB131099 HRX131097:HRX131099 IBT131097:IBT131099 ILP131097:ILP131099 IVL131097:IVL131099 JFH131097:JFH131099 JPD131097:JPD131099 JYZ131097:JYZ131099 KIV131097:KIV131099 KSR131097:KSR131099 LCN131097:LCN131099 LMJ131097:LMJ131099 LWF131097:LWF131099 MGB131097:MGB131099 MPX131097:MPX131099 MZT131097:MZT131099 NJP131097:NJP131099 NTL131097:NTL131099 ODH131097:ODH131099 OND131097:OND131099 OWZ131097:OWZ131099 PGV131097:PGV131099 PQR131097:PQR131099 QAN131097:QAN131099 QKJ131097:QKJ131099 QUF131097:QUF131099 REB131097:REB131099 RNX131097:RNX131099 RXT131097:RXT131099 SHP131097:SHP131099 SRL131097:SRL131099 TBH131097:TBH131099 TLD131097:TLD131099 TUZ131097:TUZ131099 UEV131097:UEV131099 UOR131097:UOR131099 UYN131097:UYN131099 VIJ131097:VIJ131099 VSF131097:VSF131099 WCB131097:WCB131099 WLX131097:WLX131099 WVT131097:WVT131099 L196633:L196635 JH196633:JH196635 TD196633:TD196635 ACZ196633:ACZ196635 AMV196633:AMV196635 AWR196633:AWR196635 BGN196633:BGN196635 BQJ196633:BQJ196635 CAF196633:CAF196635 CKB196633:CKB196635 CTX196633:CTX196635 DDT196633:DDT196635 DNP196633:DNP196635 DXL196633:DXL196635 EHH196633:EHH196635 ERD196633:ERD196635 FAZ196633:FAZ196635 FKV196633:FKV196635 FUR196633:FUR196635 GEN196633:GEN196635 GOJ196633:GOJ196635 GYF196633:GYF196635 HIB196633:HIB196635 HRX196633:HRX196635 IBT196633:IBT196635 ILP196633:ILP196635 IVL196633:IVL196635 JFH196633:JFH196635 JPD196633:JPD196635 JYZ196633:JYZ196635 KIV196633:KIV196635 KSR196633:KSR196635 LCN196633:LCN196635 LMJ196633:LMJ196635 LWF196633:LWF196635 MGB196633:MGB196635 MPX196633:MPX196635 MZT196633:MZT196635 NJP196633:NJP196635 NTL196633:NTL196635 ODH196633:ODH196635 OND196633:OND196635 OWZ196633:OWZ196635 PGV196633:PGV196635 PQR196633:PQR196635 QAN196633:QAN196635 QKJ196633:QKJ196635 QUF196633:QUF196635 REB196633:REB196635 RNX196633:RNX196635 RXT196633:RXT196635 SHP196633:SHP196635 SRL196633:SRL196635 TBH196633:TBH196635 TLD196633:TLD196635 TUZ196633:TUZ196635 UEV196633:UEV196635 UOR196633:UOR196635 UYN196633:UYN196635 VIJ196633:VIJ196635 VSF196633:VSF196635 WCB196633:WCB196635 WLX196633:WLX196635 WVT196633:WVT196635 L262169:L262171 JH262169:JH262171 TD262169:TD262171 ACZ262169:ACZ262171 AMV262169:AMV262171 AWR262169:AWR262171 BGN262169:BGN262171 BQJ262169:BQJ262171 CAF262169:CAF262171 CKB262169:CKB262171 CTX262169:CTX262171 DDT262169:DDT262171 DNP262169:DNP262171 DXL262169:DXL262171 EHH262169:EHH262171 ERD262169:ERD262171 FAZ262169:FAZ262171 FKV262169:FKV262171 FUR262169:FUR262171 GEN262169:GEN262171 GOJ262169:GOJ262171 GYF262169:GYF262171 HIB262169:HIB262171 HRX262169:HRX262171 IBT262169:IBT262171 ILP262169:ILP262171 IVL262169:IVL262171 JFH262169:JFH262171 JPD262169:JPD262171 JYZ262169:JYZ262171 KIV262169:KIV262171 KSR262169:KSR262171 LCN262169:LCN262171 LMJ262169:LMJ262171 LWF262169:LWF262171 MGB262169:MGB262171 MPX262169:MPX262171 MZT262169:MZT262171 NJP262169:NJP262171 NTL262169:NTL262171 ODH262169:ODH262171 OND262169:OND262171 OWZ262169:OWZ262171 PGV262169:PGV262171 PQR262169:PQR262171 QAN262169:QAN262171 QKJ262169:QKJ262171 QUF262169:QUF262171 REB262169:REB262171 RNX262169:RNX262171 RXT262169:RXT262171 SHP262169:SHP262171 SRL262169:SRL262171 TBH262169:TBH262171 TLD262169:TLD262171 TUZ262169:TUZ262171 UEV262169:UEV262171 UOR262169:UOR262171 UYN262169:UYN262171 VIJ262169:VIJ262171 VSF262169:VSF262171 WCB262169:WCB262171 WLX262169:WLX262171 WVT262169:WVT262171 L327705:L327707 JH327705:JH327707 TD327705:TD327707 ACZ327705:ACZ327707 AMV327705:AMV327707 AWR327705:AWR327707 BGN327705:BGN327707 BQJ327705:BQJ327707 CAF327705:CAF327707 CKB327705:CKB327707 CTX327705:CTX327707 DDT327705:DDT327707 DNP327705:DNP327707 DXL327705:DXL327707 EHH327705:EHH327707 ERD327705:ERD327707 FAZ327705:FAZ327707 FKV327705:FKV327707 FUR327705:FUR327707 GEN327705:GEN327707 GOJ327705:GOJ327707 GYF327705:GYF327707 HIB327705:HIB327707 HRX327705:HRX327707 IBT327705:IBT327707 ILP327705:ILP327707 IVL327705:IVL327707 JFH327705:JFH327707 JPD327705:JPD327707 JYZ327705:JYZ327707 KIV327705:KIV327707 KSR327705:KSR327707 LCN327705:LCN327707 LMJ327705:LMJ327707 LWF327705:LWF327707 MGB327705:MGB327707 MPX327705:MPX327707 MZT327705:MZT327707 NJP327705:NJP327707 NTL327705:NTL327707 ODH327705:ODH327707 OND327705:OND327707 OWZ327705:OWZ327707 PGV327705:PGV327707 PQR327705:PQR327707 QAN327705:QAN327707 QKJ327705:QKJ327707 QUF327705:QUF327707 REB327705:REB327707 RNX327705:RNX327707 RXT327705:RXT327707 SHP327705:SHP327707 SRL327705:SRL327707 TBH327705:TBH327707 TLD327705:TLD327707 TUZ327705:TUZ327707 UEV327705:UEV327707 UOR327705:UOR327707 UYN327705:UYN327707 VIJ327705:VIJ327707 VSF327705:VSF327707 WCB327705:WCB327707 WLX327705:WLX327707 WVT327705:WVT327707 L393241:L393243 JH393241:JH393243 TD393241:TD393243 ACZ393241:ACZ393243 AMV393241:AMV393243 AWR393241:AWR393243 BGN393241:BGN393243 BQJ393241:BQJ393243 CAF393241:CAF393243 CKB393241:CKB393243 CTX393241:CTX393243 DDT393241:DDT393243 DNP393241:DNP393243 DXL393241:DXL393243 EHH393241:EHH393243 ERD393241:ERD393243 FAZ393241:FAZ393243 FKV393241:FKV393243 FUR393241:FUR393243 GEN393241:GEN393243 GOJ393241:GOJ393243 GYF393241:GYF393243 HIB393241:HIB393243 HRX393241:HRX393243 IBT393241:IBT393243 ILP393241:ILP393243 IVL393241:IVL393243 JFH393241:JFH393243 JPD393241:JPD393243 JYZ393241:JYZ393243 KIV393241:KIV393243 KSR393241:KSR393243 LCN393241:LCN393243 LMJ393241:LMJ393243 LWF393241:LWF393243 MGB393241:MGB393243 MPX393241:MPX393243 MZT393241:MZT393243 NJP393241:NJP393243 NTL393241:NTL393243 ODH393241:ODH393243 OND393241:OND393243 OWZ393241:OWZ393243 PGV393241:PGV393243 PQR393241:PQR393243 QAN393241:QAN393243 QKJ393241:QKJ393243 QUF393241:QUF393243 REB393241:REB393243 RNX393241:RNX393243 RXT393241:RXT393243 SHP393241:SHP393243 SRL393241:SRL393243 TBH393241:TBH393243 TLD393241:TLD393243 TUZ393241:TUZ393243 UEV393241:UEV393243 UOR393241:UOR393243 UYN393241:UYN393243 VIJ393241:VIJ393243 VSF393241:VSF393243 WCB393241:WCB393243 WLX393241:WLX393243 WVT393241:WVT393243 L458777:L458779 JH458777:JH458779 TD458777:TD458779 ACZ458777:ACZ458779 AMV458777:AMV458779 AWR458777:AWR458779 BGN458777:BGN458779 BQJ458777:BQJ458779 CAF458777:CAF458779 CKB458777:CKB458779 CTX458777:CTX458779 DDT458777:DDT458779 DNP458777:DNP458779 DXL458777:DXL458779 EHH458777:EHH458779 ERD458777:ERD458779 FAZ458777:FAZ458779 FKV458777:FKV458779 FUR458777:FUR458779 GEN458777:GEN458779 GOJ458777:GOJ458779 GYF458777:GYF458779 HIB458777:HIB458779 HRX458777:HRX458779 IBT458777:IBT458779 ILP458777:ILP458779 IVL458777:IVL458779 JFH458777:JFH458779 JPD458777:JPD458779 JYZ458777:JYZ458779 KIV458777:KIV458779 KSR458777:KSR458779 LCN458777:LCN458779 LMJ458777:LMJ458779 LWF458777:LWF458779 MGB458777:MGB458779 MPX458777:MPX458779 MZT458777:MZT458779 NJP458777:NJP458779 NTL458777:NTL458779 ODH458777:ODH458779 OND458777:OND458779 OWZ458777:OWZ458779 PGV458777:PGV458779 PQR458777:PQR458779 QAN458777:QAN458779 QKJ458777:QKJ458779 QUF458777:QUF458779 REB458777:REB458779 RNX458777:RNX458779 RXT458777:RXT458779 SHP458777:SHP458779 SRL458777:SRL458779 TBH458777:TBH458779 TLD458777:TLD458779 TUZ458777:TUZ458779 UEV458777:UEV458779 UOR458777:UOR458779 UYN458777:UYN458779 VIJ458777:VIJ458779 VSF458777:VSF458779 WCB458777:WCB458779 WLX458777:WLX458779 WVT458777:WVT458779 L524313:L524315 JH524313:JH524315 TD524313:TD524315 ACZ524313:ACZ524315 AMV524313:AMV524315 AWR524313:AWR524315 BGN524313:BGN524315 BQJ524313:BQJ524315 CAF524313:CAF524315 CKB524313:CKB524315 CTX524313:CTX524315 DDT524313:DDT524315 DNP524313:DNP524315 DXL524313:DXL524315 EHH524313:EHH524315 ERD524313:ERD524315 FAZ524313:FAZ524315 FKV524313:FKV524315 FUR524313:FUR524315 GEN524313:GEN524315 GOJ524313:GOJ524315 GYF524313:GYF524315 HIB524313:HIB524315 HRX524313:HRX524315 IBT524313:IBT524315 ILP524313:ILP524315 IVL524313:IVL524315 JFH524313:JFH524315 JPD524313:JPD524315 JYZ524313:JYZ524315 KIV524313:KIV524315 KSR524313:KSR524315 LCN524313:LCN524315 LMJ524313:LMJ524315 LWF524313:LWF524315 MGB524313:MGB524315 MPX524313:MPX524315 MZT524313:MZT524315 NJP524313:NJP524315 NTL524313:NTL524315 ODH524313:ODH524315 OND524313:OND524315 OWZ524313:OWZ524315 PGV524313:PGV524315 PQR524313:PQR524315 QAN524313:QAN524315 QKJ524313:QKJ524315 QUF524313:QUF524315 REB524313:REB524315 RNX524313:RNX524315 RXT524313:RXT524315 SHP524313:SHP524315 SRL524313:SRL524315 TBH524313:TBH524315 TLD524313:TLD524315 TUZ524313:TUZ524315 UEV524313:UEV524315 UOR524313:UOR524315 UYN524313:UYN524315 VIJ524313:VIJ524315 VSF524313:VSF524315 WCB524313:WCB524315 WLX524313:WLX524315 WVT524313:WVT524315 L589849:L589851 JH589849:JH589851 TD589849:TD589851 ACZ589849:ACZ589851 AMV589849:AMV589851 AWR589849:AWR589851 BGN589849:BGN589851 BQJ589849:BQJ589851 CAF589849:CAF589851 CKB589849:CKB589851 CTX589849:CTX589851 DDT589849:DDT589851 DNP589849:DNP589851 DXL589849:DXL589851 EHH589849:EHH589851 ERD589849:ERD589851 FAZ589849:FAZ589851 FKV589849:FKV589851 FUR589849:FUR589851 GEN589849:GEN589851 GOJ589849:GOJ589851 GYF589849:GYF589851 HIB589849:HIB589851 HRX589849:HRX589851 IBT589849:IBT589851 ILP589849:ILP589851 IVL589849:IVL589851 JFH589849:JFH589851 JPD589849:JPD589851 JYZ589849:JYZ589851 KIV589849:KIV589851 KSR589849:KSR589851 LCN589849:LCN589851 LMJ589849:LMJ589851 LWF589849:LWF589851 MGB589849:MGB589851 MPX589849:MPX589851 MZT589849:MZT589851 NJP589849:NJP589851 NTL589849:NTL589851 ODH589849:ODH589851 OND589849:OND589851 OWZ589849:OWZ589851 PGV589849:PGV589851 PQR589849:PQR589851 QAN589849:QAN589851 QKJ589849:QKJ589851 QUF589849:QUF589851 REB589849:REB589851 RNX589849:RNX589851 RXT589849:RXT589851 SHP589849:SHP589851 SRL589849:SRL589851 TBH589849:TBH589851 TLD589849:TLD589851 TUZ589849:TUZ589851 UEV589849:UEV589851 UOR589849:UOR589851 UYN589849:UYN589851 VIJ589849:VIJ589851 VSF589849:VSF589851 WCB589849:WCB589851 WLX589849:WLX589851 WVT589849:WVT589851 L655385:L655387 JH655385:JH655387 TD655385:TD655387 ACZ655385:ACZ655387 AMV655385:AMV655387 AWR655385:AWR655387 BGN655385:BGN655387 BQJ655385:BQJ655387 CAF655385:CAF655387 CKB655385:CKB655387 CTX655385:CTX655387 DDT655385:DDT655387 DNP655385:DNP655387 DXL655385:DXL655387 EHH655385:EHH655387 ERD655385:ERD655387 FAZ655385:FAZ655387 FKV655385:FKV655387 FUR655385:FUR655387 GEN655385:GEN655387 GOJ655385:GOJ655387 GYF655385:GYF655387 HIB655385:HIB655387 HRX655385:HRX655387 IBT655385:IBT655387 ILP655385:ILP655387 IVL655385:IVL655387 JFH655385:JFH655387 JPD655385:JPD655387 JYZ655385:JYZ655387 KIV655385:KIV655387 KSR655385:KSR655387 LCN655385:LCN655387 LMJ655385:LMJ655387 LWF655385:LWF655387 MGB655385:MGB655387 MPX655385:MPX655387 MZT655385:MZT655387 NJP655385:NJP655387 NTL655385:NTL655387 ODH655385:ODH655387 OND655385:OND655387 OWZ655385:OWZ655387 PGV655385:PGV655387 PQR655385:PQR655387 QAN655385:QAN655387 QKJ655385:QKJ655387 QUF655385:QUF655387 REB655385:REB655387 RNX655385:RNX655387 RXT655385:RXT655387 SHP655385:SHP655387 SRL655385:SRL655387 TBH655385:TBH655387 TLD655385:TLD655387 TUZ655385:TUZ655387 UEV655385:UEV655387 UOR655385:UOR655387 UYN655385:UYN655387 VIJ655385:VIJ655387 VSF655385:VSF655387 WCB655385:WCB655387 WLX655385:WLX655387 WVT655385:WVT655387 L720921:L720923 JH720921:JH720923 TD720921:TD720923 ACZ720921:ACZ720923 AMV720921:AMV720923 AWR720921:AWR720923 BGN720921:BGN720923 BQJ720921:BQJ720923 CAF720921:CAF720923 CKB720921:CKB720923 CTX720921:CTX720923 DDT720921:DDT720923 DNP720921:DNP720923 DXL720921:DXL720923 EHH720921:EHH720923 ERD720921:ERD720923 FAZ720921:FAZ720923 FKV720921:FKV720923 FUR720921:FUR720923 GEN720921:GEN720923 GOJ720921:GOJ720923 GYF720921:GYF720923 HIB720921:HIB720923 HRX720921:HRX720923 IBT720921:IBT720923 ILP720921:ILP720923 IVL720921:IVL720923 JFH720921:JFH720923 JPD720921:JPD720923 JYZ720921:JYZ720923 KIV720921:KIV720923 KSR720921:KSR720923 LCN720921:LCN720923 LMJ720921:LMJ720923 LWF720921:LWF720923 MGB720921:MGB720923 MPX720921:MPX720923 MZT720921:MZT720923 NJP720921:NJP720923 NTL720921:NTL720923 ODH720921:ODH720923 OND720921:OND720923 OWZ720921:OWZ720923 PGV720921:PGV720923 PQR720921:PQR720923 QAN720921:QAN720923 QKJ720921:QKJ720923 QUF720921:QUF720923 REB720921:REB720923 RNX720921:RNX720923 RXT720921:RXT720923 SHP720921:SHP720923 SRL720921:SRL720923 TBH720921:TBH720923 TLD720921:TLD720923 TUZ720921:TUZ720923 UEV720921:UEV720923 UOR720921:UOR720923 UYN720921:UYN720923 VIJ720921:VIJ720923 VSF720921:VSF720923 WCB720921:WCB720923 WLX720921:WLX720923 WVT720921:WVT720923 L786457:L786459 JH786457:JH786459 TD786457:TD786459 ACZ786457:ACZ786459 AMV786457:AMV786459 AWR786457:AWR786459 BGN786457:BGN786459 BQJ786457:BQJ786459 CAF786457:CAF786459 CKB786457:CKB786459 CTX786457:CTX786459 DDT786457:DDT786459 DNP786457:DNP786459 DXL786457:DXL786459 EHH786457:EHH786459 ERD786457:ERD786459 FAZ786457:FAZ786459 FKV786457:FKV786459 FUR786457:FUR786459 GEN786457:GEN786459 GOJ786457:GOJ786459 GYF786457:GYF786459 HIB786457:HIB786459 HRX786457:HRX786459 IBT786457:IBT786459 ILP786457:ILP786459 IVL786457:IVL786459 JFH786457:JFH786459 JPD786457:JPD786459 JYZ786457:JYZ786459 KIV786457:KIV786459 KSR786457:KSR786459 LCN786457:LCN786459 LMJ786457:LMJ786459 LWF786457:LWF786459 MGB786457:MGB786459 MPX786457:MPX786459 MZT786457:MZT786459 NJP786457:NJP786459 NTL786457:NTL786459 ODH786457:ODH786459 OND786457:OND786459 OWZ786457:OWZ786459 PGV786457:PGV786459 PQR786457:PQR786459 QAN786457:QAN786459 QKJ786457:QKJ786459 QUF786457:QUF786459 REB786457:REB786459 RNX786457:RNX786459 RXT786457:RXT786459 SHP786457:SHP786459 SRL786457:SRL786459 TBH786457:TBH786459 TLD786457:TLD786459 TUZ786457:TUZ786459 UEV786457:UEV786459 UOR786457:UOR786459 UYN786457:UYN786459 VIJ786457:VIJ786459 VSF786457:VSF786459 WCB786457:WCB786459 WLX786457:WLX786459 WVT786457:WVT786459 L851993:L851995 JH851993:JH851995 TD851993:TD851995 ACZ851993:ACZ851995 AMV851993:AMV851995 AWR851993:AWR851995 BGN851993:BGN851995 BQJ851993:BQJ851995 CAF851993:CAF851995 CKB851993:CKB851995 CTX851993:CTX851995 DDT851993:DDT851995 DNP851993:DNP851995 DXL851993:DXL851995 EHH851993:EHH851995 ERD851993:ERD851995 FAZ851993:FAZ851995 FKV851993:FKV851995 FUR851993:FUR851995 GEN851993:GEN851995 GOJ851993:GOJ851995 GYF851993:GYF851995 HIB851993:HIB851995 HRX851993:HRX851995 IBT851993:IBT851995 ILP851993:ILP851995 IVL851993:IVL851995 JFH851993:JFH851995 JPD851993:JPD851995 JYZ851993:JYZ851995 KIV851993:KIV851995 KSR851993:KSR851995 LCN851993:LCN851995 LMJ851993:LMJ851995 LWF851993:LWF851995 MGB851993:MGB851995 MPX851993:MPX851995 MZT851993:MZT851995 NJP851993:NJP851995 NTL851993:NTL851995 ODH851993:ODH851995 OND851993:OND851995 OWZ851993:OWZ851995 PGV851993:PGV851995 PQR851993:PQR851995 QAN851993:QAN851995 QKJ851993:QKJ851995 QUF851993:QUF851995 REB851993:REB851995 RNX851993:RNX851995 RXT851993:RXT851995 SHP851993:SHP851995 SRL851993:SRL851995 TBH851993:TBH851995 TLD851993:TLD851995 TUZ851993:TUZ851995 UEV851993:UEV851995 UOR851993:UOR851995 UYN851993:UYN851995 VIJ851993:VIJ851995 VSF851993:VSF851995 WCB851993:WCB851995 WLX851993:WLX851995 WVT851993:WVT851995 L917529:L917531 JH917529:JH917531 TD917529:TD917531 ACZ917529:ACZ917531 AMV917529:AMV917531 AWR917529:AWR917531 BGN917529:BGN917531 BQJ917529:BQJ917531 CAF917529:CAF917531 CKB917529:CKB917531 CTX917529:CTX917531 DDT917529:DDT917531 DNP917529:DNP917531 DXL917529:DXL917531 EHH917529:EHH917531 ERD917529:ERD917531 FAZ917529:FAZ917531 FKV917529:FKV917531 FUR917529:FUR917531 GEN917529:GEN917531 GOJ917529:GOJ917531 GYF917529:GYF917531 HIB917529:HIB917531 HRX917529:HRX917531 IBT917529:IBT917531 ILP917529:ILP917531 IVL917529:IVL917531 JFH917529:JFH917531 JPD917529:JPD917531 JYZ917529:JYZ917531 KIV917529:KIV917531 KSR917529:KSR917531 LCN917529:LCN917531 LMJ917529:LMJ917531 LWF917529:LWF917531 MGB917529:MGB917531 MPX917529:MPX917531 MZT917529:MZT917531 NJP917529:NJP917531 NTL917529:NTL917531 ODH917529:ODH917531 OND917529:OND917531 OWZ917529:OWZ917531 PGV917529:PGV917531 PQR917529:PQR917531 QAN917529:QAN917531 QKJ917529:QKJ917531 QUF917529:QUF917531 REB917529:REB917531 RNX917529:RNX917531 RXT917529:RXT917531 SHP917529:SHP917531 SRL917529:SRL917531 TBH917529:TBH917531 TLD917529:TLD917531 TUZ917529:TUZ917531 UEV917529:UEV917531 UOR917529:UOR917531 UYN917529:UYN917531 VIJ917529:VIJ917531 VSF917529:VSF917531 WCB917529:WCB917531 WLX917529:WLX917531 WVT917529:WVT917531 L983065:L983067 JH983065:JH983067 TD983065:TD983067 ACZ983065:ACZ983067 AMV983065:AMV983067 AWR983065:AWR983067 BGN983065:BGN983067 BQJ983065:BQJ983067 CAF983065:CAF983067 CKB983065:CKB983067 CTX983065:CTX983067 DDT983065:DDT983067 DNP983065:DNP983067 DXL983065:DXL983067 EHH983065:EHH983067 ERD983065:ERD983067 FAZ983065:FAZ983067 FKV983065:FKV983067 FUR983065:FUR983067 GEN983065:GEN983067 GOJ983065:GOJ983067 GYF983065:GYF983067 HIB983065:HIB983067 HRX983065:HRX983067 IBT983065:IBT983067 ILP983065:ILP983067 IVL983065:IVL983067 JFH983065:JFH983067 JPD983065:JPD983067 JYZ983065:JYZ983067 KIV983065:KIV983067 KSR983065:KSR983067 LCN983065:LCN983067 LMJ983065:LMJ983067 LWF983065:LWF983067 MGB983065:MGB983067 MPX983065:MPX983067 MZT983065:MZT983067 NJP983065:NJP983067 NTL983065:NTL983067 ODH983065:ODH983067 OND983065:OND983067 OWZ983065:OWZ983067 PGV983065:PGV983067 PQR983065:PQR983067 QAN983065:QAN983067 QKJ983065:QKJ983067 QUF983065:QUF983067 REB983065:REB983067 RNX983065:RNX983067 RXT983065:RXT983067 SHP983065:SHP983067 SRL983065:SRL983067 TBH983065:TBH983067 TLD983065:TLD983067 TUZ983065:TUZ983067 UEV983065:UEV983067 UOR983065:UOR983067 UYN983065:UYN983067 VIJ983065:VIJ983067 VSF983065:VSF983067 WCB983065:WCB983067 WLX983065:WLX983067 WVT983065:WVT983067"/>
  </dataValidations>
  <pageMargins left="0.35433070866141736" right="0.35433070866141736" top="1.1811023622047245" bottom="0.59055118110236227" header="0.39370078740157483" footer="0.19685039370078741"/>
  <pageSetup paperSize="9" scale="7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Lebenszykluskosten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Charlotte</dc:creator>
  <cp:lastModifiedBy>Schmidt, Vanessa</cp:lastModifiedBy>
  <cp:lastPrinted>2019-03-26T15:29:23Z</cp:lastPrinted>
  <dcterms:created xsi:type="dcterms:W3CDTF">2019-03-26T15:29:00Z</dcterms:created>
  <dcterms:modified xsi:type="dcterms:W3CDTF">2019-04-24T07:11:21Z</dcterms:modified>
</cp:coreProperties>
</file>